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0890" tabRatio="772" firstSheet="1" activeTab="1"/>
  </bookViews>
  <sheets>
    <sheet name="备份（宁河压采不要了）" sheetId="11" state="hidden" r:id="rId1"/>
    <sheet name="Sheet2" sheetId="21" r:id="rId2"/>
  </sheets>
  <definedNames>
    <definedName name="_xlnm._FilterDatabase" localSheetId="0" hidden="1">'备份（宁河压采不要了）'!$A$3:$L$92</definedName>
    <definedName name="_xlnm.Print_Titles" localSheetId="0">'备份（宁河压采不要了）'!$3:$3</definedName>
  </definedNames>
  <calcPr calcId="144525"/>
</workbook>
</file>

<file path=xl/comments1.xml><?xml version="1.0" encoding="utf-8"?>
<comments xmlns="http://schemas.openxmlformats.org/spreadsheetml/2006/main">
  <authors>
    <author>周震</author>
  </authors>
  <commentList>
    <comment ref="H29" authorId="0">
      <text>
        <r>
          <rPr>
            <b/>
            <sz val="9"/>
            <rFont val="宋体"/>
            <charset val="134"/>
          </rPr>
          <t>周震:</t>
        </r>
        <r>
          <rPr>
            <sz val="9"/>
            <rFont val="宋体"/>
            <charset val="134"/>
          </rPr>
          <t xml:space="preserve">
程</t>
        </r>
      </text>
    </comment>
    <comment ref="H30" authorId="0">
      <text>
        <r>
          <rPr>
            <b/>
            <sz val="9"/>
            <rFont val="宋体"/>
            <charset val="134"/>
          </rPr>
          <t>周震:</t>
        </r>
        <r>
          <rPr>
            <sz val="9"/>
            <rFont val="宋体"/>
            <charset val="134"/>
          </rPr>
          <t xml:space="preserve">
程
</t>
        </r>
      </text>
    </comment>
  </commentList>
</comments>
</file>

<file path=xl/sharedStrings.xml><?xml version="1.0" encoding="utf-8"?>
<sst xmlns="http://schemas.openxmlformats.org/spreadsheetml/2006/main" count="768" uniqueCount="328">
  <si>
    <t>附件</t>
  </si>
  <si>
    <t>市水务局2021年市级政府投资年度计划建议表</t>
  </si>
  <si>
    <t>序号</t>
  </si>
  <si>
    <t>项目名称</t>
  </si>
  <si>
    <t>建设内容及规模</t>
  </si>
  <si>
    <t>建设工期</t>
  </si>
  <si>
    <t>建设地点</t>
  </si>
  <si>
    <t>项目总投资（万元）</t>
  </si>
  <si>
    <t>已下达投资（万元）</t>
  </si>
  <si>
    <t>2021年拟申请投资（万元）</t>
  </si>
  <si>
    <t>项目法人（筹建）单位</t>
  </si>
  <si>
    <t>项目主管（责任）部门</t>
  </si>
  <si>
    <t>建设状态</t>
  </si>
  <si>
    <t>是否已纳入三年滚动计划</t>
  </si>
  <si>
    <t>备注</t>
  </si>
  <si>
    <t>总计（续建+新建）</t>
  </si>
  <si>
    <t>续建项目</t>
  </si>
  <si>
    <t>合计37项</t>
  </si>
  <si>
    <t>天津市南水北调中线工程宝坻引江供水工程</t>
  </si>
  <si>
    <t>输水规模25万吨/日，建设管道35公里，泵站1座。</t>
  </si>
  <si>
    <t>2020-2022</t>
  </si>
  <si>
    <t>宝坻区</t>
  </si>
  <si>
    <t>市水务局建设中心</t>
  </si>
  <si>
    <t>市水务局</t>
  </si>
  <si>
    <t>在建</t>
  </si>
  <si>
    <t>是</t>
  </si>
  <si>
    <t>申请剩余市级全部资金</t>
  </si>
  <si>
    <t>天津市南水北调中线工程静海引江供水工程</t>
  </si>
  <si>
    <t>输水规模为20万吨/日，主要工程内容为新建供水泵站1座，设计流量2.5立方米/秒，铺设管道43公里等。</t>
  </si>
  <si>
    <t>西青区、静海区</t>
  </si>
  <si>
    <t>预计2020年10月开工</t>
  </si>
  <si>
    <t>20年预计落实专项债8000万元</t>
  </si>
  <si>
    <t>尔王庄水库与宝坻石化管线联络工程</t>
  </si>
  <si>
    <t>输水规模为8万吨/日，新建直径1.2米球墨铸铁管道和钢管共8.74公里。</t>
  </si>
  <si>
    <t>20年预计落实专项债5000万元</t>
  </si>
  <si>
    <t>天津市中心城区及环城四区水系联通工程青排渠-北丰产河连通工程</t>
  </si>
  <si>
    <t>改扩建三号桥泵站，新建青龙湾故道引水闸，新建青排渠穿永定新河倒虹吸，拆除重建永金引河倒虹吸，拆除重建北丰产河穿津渝公路管涵工程，清淤整治北丰产河17.762公里等。</t>
  </si>
  <si>
    <t>2019-2021</t>
  </si>
  <si>
    <t>北辰区、宁河区</t>
  </si>
  <si>
    <t>京津冀东部绿色生态屏障新建独流减河倒虹吸工程</t>
  </si>
  <si>
    <t>新建倒虹吸输水箱涵设计流量30m3/s，全长3704m。新建北大港水库穿堤闸1座，加高万家码头泵站出水池。</t>
  </si>
  <si>
    <t>滨海新区</t>
  </si>
  <si>
    <t>咸阳路雨水泵站改扩建及新增出水管道工程泵站部分</t>
  </si>
  <si>
    <t>改扩建咸阳路雨水泵站，改造雨水泵站进水管道。</t>
  </si>
  <si>
    <t>南开区</t>
  </si>
  <si>
    <t>市水务局排管中心</t>
  </si>
  <si>
    <t>2020年预计再落实2500万元，如确定资金能够到位，此次不申请该三项2021年资金</t>
  </si>
  <si>
    <t>中心城区防汛排涝补短板工程地道改造一期工程密云一支路地道改造应急防汛工程</t>
  </si>
  <si>
    <r>
      <rPr>
        <sz val="11"/>
        <rFont val="仿宋_GB2312"/>
        <charset val="134"/>
      </rPr>
      <t>新建兴宁路段泵站</t>
    </r>
    <r>
      <rPr>
        <sz val="11"/>
        <rFont val="Times New Roman"/>
        <charset val="134"/>
      </rPr>
      <t>d1200</t>
    </r>
    <r>
      <rPr>
        <sz val="11"/>
        <rFont val="仿宋_GB2312"/>
        <charset val="134"/>
      </rPr>
      <t>出水管道约</t>
    </r>
    <r>
      <rPr>
        <sz val="11"/>
        <rFont val="Times New Roman"/>
        <charset val="134"/>
      </rPr>
      <t>1017</t>
    </r>
    <r>
      <rPr>
        <sz val="11"/>
        <rFont val="仿宋_GB2312"/>
        <charset val="134"/>
      </rPr>
      <t>米、</t>
    </r>
    <r>
      <rPr>
        <sz val="11"/>
        <rFont val="Times New Roman"/>
        <charset val="134"/>
      </rPr>
      <t>d1650</t>
    </r>
    <r>
      <rPr>
        <sz val="11"/>
        <rFont val="仿宋_GB2312"/>
        <charset val="134"/>
      </rPr>
      <t>出水管道</t>
    </r>
    <r>
      <rPr>
        <sz val="11"/>
        <rFont val="Times New Roman"/>
        <charset val="134"/>
      </rPr>
      <t>4</t>
    </r>
    <r>
      <rPr>
        <sz val="11"/>
        <rFont val="仿宋_GB2312"/>
        <charset val="134"/>
      </rPr>
      <t>米、</t>
    </r>
    <r>
      <rPr>
        <sz val="11"/>
        <rFont val="Times New Roman"/>
        <charset val="134"/>
      </rPr>
      <t>d1650</t>
    </r>
    <r>
      <rPr>
        <sz val="11"/>
        <rFont val="仿宋_GB2312"/>
        <charset val="134"/>
      </rPr>
      <t>闸井</t>
    </r>
    <r>
      <rPr>
        <sz val="11"/>
        <rFont val="Times New Roman"/>
        <charset val="134"/>
      </rPr>
      <t>1</t>
    </r>
    <r>
      <rPr>
        <sz val="11"/>
        <rFont val="仿宋_GB2312"/>
        <charset val="134"/>
      </rPr>
      <t>座及陈台子河出水口</t>
    </r>
    <r>
      <rPr>
        <sz val="11"/>
        <rFont val="Times New Roman"/>
        <charset val="134"/>
      </rPr>
      <t>1</t>
    </r>
    <r>
      <rPr>
        <sz val="11"/>
        <rFont val="仿宋_GB2312"/>
        <charset val="134"/>
      </rPr>
      <t>处。</t>
    </r>
  </si>
  <si>
    <t>2020-2021</t>
  </si>
  <si>
    <t>2020年预计落实1300万元</t>
  </si>
  <si>
    <t>永定河综合治理与生态修复工程</t>
  </si>
  <si>
    <t>河道主槽清淤扩挖、新建拦河闸、漫水桥、更新改造水源泵站等工程。</t>
  </si>
  <si>
    <t>北辰区、武清区</t>
  </si>
  <si>
    <t>永定河流域投资有限公司</t>
  </si>
  <si>
    <t>泃河左堤蓟州区桑梓村至打渔庄村段治理工程</t>
  </si>
  <si>
    <t>加高加固堤防2.59km，修建堤顶硬化路面24.16km，改造穿堤建筑物15座，加固险工4处、450m，加固堤外上堤路51条、堤内上堤路39处。</t>
  </si>
  <si>
    <t>蓟州区</t>
  </si>
  <si>
    <t>还乡新河宁河区板桥段治理工程</t>
  </si>
  <si>
    <t>加高堤防13.014km，（加高左堤堤防1.774km，右堤堤防11.24km），堤顶宽度5m，路面宽4m。</t>
  </si>
  <si>
    <t>宁河区</t>
  </si>
  <si>
    <t>中心城区防汛排涝补短板工程积水片改造一期工程</t>
  </si>
  <si>
    <t>对红星北路地区、职业技术师范大学地区、电传所路地区、地毯路地区、吴家窑二号路地区、郑庄子富民路地区、尖山地区、琼州道地区、南北大街地区、中环线与芥园道交口、阳光100地区、天拖北道地区等12处积水片进行改造。</t>
  </si>
  <si>
    <t>中心城区</t>
  </si>
  <si>
    <t>2020年预计再落实500万元，如确定资金能够到位，此次不申请该三项2021年资金</t>
  </si>
  <si>
    <t>天津市大黄堡洼蓄滞洪区工程与安全建设</t>
  </si>
  <si>
    <t>围堤、隔堤复堤；拆除重建或维修加固穿堤建筑物等</t>
  </si>
  <si>
    <t>武清区、宝坻区</t>
  </si>
  <si>
    <t>水投集团</t>
  </si>
  <si>
    <t>年度计划6500万元，申请中央3250万元</t>
  </si>
  <si>
    <t>陈塘泵站工程</t>
  </si>
  <si>
    <t>在河西区东江路和玛钢路交口东南角新建陈塘雨水泵站，设计排涝流量20立方米/秒，排入长泰河。</t>
  </si>
  <si>
    <t>河西区</t>
  </si>
  <si>
    <t>大沽河净水厂一期工程</t>
  </si>
  <si>
    <t>工程规划规模20万m3/d。该工程采用“预处理+快渗”作为主体处理工艺。</t>
  </si>
  <si>
    <t>2019-2022</t>
  </si>
  <si>
    <t>西青区</t>
  </si>
  <si>
    <t>2019中心城区6片积水片改造工程</t>
  </si>
  <si>
    <t>对北辰道（汽贸园）地区、六纬路地区、青云桥下及周边、西南楼地区、王串场地区、南市地区（慎益大街--福安大街）六处易积水地区进行改造。其中泵站改造1处，铺设d400-d1800排水管道1745m，疏通d1500-d1800管道800m。</t>
  </si>
  <si>
    <t>2018-2021</t>
  </si>
  <si>
    <t>西河泵站至凌庄水厂红旗路线DN2200原水管道工程</t>
  </si>
  <si>
    <t>原址重建西河泵站至凌庄水厂红旗线路DN2200原水管道8.9公里，管道设计输水规模26.93万立方米/日，事故输水规模44.1万立方米/日</t>
  </si>
  <si>
    <t>南水北调中线市内配套工程管理信息系统工程</t>
  </si>
  <si>
    <t>结合现有配套工程管理架构，建设应用系统、信息采集监控系统、应用支撑平台、数据存储中心、数据计算中心、通信与计算机网络系统、系统运行实体环境、信息安全体系、标准规范体系、管理保证体系等。</t>
  </si>
  <si>
    <t>天津市</t>
  </si>
  <si>
    <t>中心城区广开四马路等7片合流制地区市管排水设施雨污分流改造工程新开河调蓄池工程</t>
  </si>
  <si>
    <t>新建调蓄池调蓄容积4.5万立方米。</t>
  </si>
  <si>
    <t>2017-2021</t>
  </si>
  <si>
    <t>河北区</t>
  </si>
  <si>
    <t>城区广开四马路等7片合流制地区市管排水设施雨污分流改造工程先锋河调蓄池工程</t>
  </si>
  <si>
    <t>新建调蓄池容积为6万立方米。</t>
  </si>
  <si>
    <t>中心城区广开四马路等7片合流制地区市管排水设施雨污分流改造工程井冈山路雨污水泵站工程</t>
  </si>
  <si>
    <t>雨水泵站设计流量为8m³/s，污水泵站设计流量为0.3m³/s。</t>
  </si>
  <si>
    <t>2016-2021</t>
  </si>
  <si>
    <t>河东区</t>
  </si>
  <si>
    <t>中心城区广开四马路等7片合流制地区市管排水设施雨污分流改造工程增产道污水泵站工程</t>
  </si>
  <si>
    <t>泵站设计流量为1.3m3/s。</t>
  </si>
  <si>
    <t>中心城区广开四马路等7片合流制地区市管排水设施雨污分流改造工程2017年一期工程</t>
  </si>
  <si>
    <t>在王串场六号路（富强道~真理道）、常州道（红星路~泰兴路）、泰兴路（常州道~真理道）共计3条路进行雨污分流改造工程</t>
  </si>
  <si>
    <t>中心城区广开四马路等
7片合流制地区市管排水设施雨污分流改造工程2015年一期工程</t>
  </si>
  <si>
    <t>向阳路新建d300-d1200雨水管2448m，新建d300-d500污水管2021m;汾水道新建d300-d1500雨水管1517m，新建d300-d500污水管1144m;自贡道新建d300-d1000雨水管525m等。</t>
  </si>
  <si>
    <t>2015-2021</t>
  </si>
  <si>
    <t>北水南调完善工程（中线）渠道部分</t>
  </si>
  <si>
    <t>扩挖港北连接渠15.755公里，扩挖一支渠2.744公里。</t>
  </si>
  <si>
    <t>武清区</t>
  </si>
  <si>
    <t>北水南调完善工程（中线）管道及泵站部分</t>
  </si>
  <si>
    <t>原址拆除扩建青龙湾减河右堤东狼尔窝泵站，新建北运河下丰庄泵站，新建一支渠与下丰庄泵站联通埋管。</t>
  </si>
  <si>
    <t>引滦引江连通尔王庄段明渠复线应急工程</t>
  </si>
  <si>
    <t>清淤整治河道4.0公里，暗涵两处，1117米，明渠泵站自流道倒虹吸107.1米，节制闸、分水闸、出口闸10座。</t>
  </si>
  <si>
    <t>北京排水河清淤蓄水工程</t>
  </si>
  <si>
    <t>实施北京排水河引滦明渠至东堤头防潮闸段河道清淤工程，清淤河长9.65公里。</t>
  </si>
  <si>
    <t>北辰区</t>
  </si>
  <si>
    <t>北京排污河里老闸至廊良公路段治理工程</t>
  </si>
  <si>
    <t>新建堤顶道路24.17km，穿堤建筑物拆除重建7处，维护加固12座，拆除复堤8座。</t>
  </si>
  <si>
    <t>国有扬水站更新改造工程</t>
  </si>
  <si>
    <t>实施东丽区东河泵站、津南区等3座泵站更新改造。</t>
  </si>
  <si>
    <t>东丽区、津南区</t>
  </si>
  <si>
    <t>各区水务局</t>
  </si>
  <si>
    <t>红桥区子牙河北堤岸防洪改造项目</t>
  </si>
  <si>
    <t>对红桥区子牙河北堤岸防洪进行改造。</t>
  </si>
  <si>
    <t>红桥区</t>
  </si>
  <si>
    <t>红桥区建委</t>
  </si>
  <si>
    <t>红桥区政府</t>
  </si>
  <si>
    <t>滨海新区南四河生态补水连通工程</t>
  </si>
  <si>
    <t>对青静黄排水渠、子牙新河、北排水河、沧浪渠等四条南部河道补水连通</t>
  </si>
  <si>
    <t>滨海新区水务局</t>
  </si>
  <si>
    <t>滨海新区政府</t>
  </si>
  <si>
    <t>预计2020年11月开工</t>
  </si>
  <si>
    <t>申请市级补助资金</t>
  </si>
  <si>
    <t>于桥水库综合治理污染底泥清除工程</t>
  </si>
  <si>
    <t>对于桥水库裸露滩地17.8米高程以上部分于场区域实施污染底泥清除工程，清除底泥458.54万立方米，改造湖滨带33.5公里，栽植植被1400.7公顷。</t>
  </si>
  <si>
    <t>于桥水库综合治理环库截污沟一期工程</t>
  </si>
  <si>
    <t>沿水库周边22米等高线新建截污沟15.5公里，同时新建巡视路18.1公里、 防护林带997亩及截污沟、 巡视路配套建筑物等。</t>
  </si>
  <si>
    <t>于桥水库综合治理环库截污沟二期工程</t>
  </si>
  <si>
    <t>实施截污沟33.4公里；新建巡视路33.1公里；配套新建建筑物20座；新建防护林带，栽植乔、灌木1127亩。</t>
  </si>
  <si>
    <t>于桥水库综合治理入库沟口湿地工程</t>
  </si>
  <si>
    <t>在于桥水库周边淋河、时临河、六百户东沟和逯庄子沟等4条入库沟道修建人工沟口湿地。</t>
  </si>
  <si>
    <t>天津市海挡工程（南港工业区东围堤段二期桩号2+180～3+700）</t>
  </si>
  <si>
    <t>2014年天津市海挡工程继续向南1520m的永久性达标防潮海堤建设。</t>
  </si>
  <si>
    <t>申请1/3市级资金</t>
  </si>
  <si>
    <t>于桥水库大坝坝基加固工程</t>
  </si>
  <si>
    <t>对于桥水库大坝进行1030米混凝土防渗墙以及帷幕灌浆施工。</t>
  </si>
  <si>
    <t>洪泥河生产圈泵站工程</t>
  </si>
  <si>
    <t>泵站设计流量20立方米/秒，安装5台立式轴流泵，单机功率为180kW，水泵机组总装机容量为0.9MW，采用10kV双电源供电。</t>
  </si>
  <si>
    <t>津南区</t>
  </si>
  <si>
    <t>否</t>
  </si>
  <si>
    <t>调整概算项目，补齐增加投资</t>
  </si>
  <si>
    <t>新建工程</t>
  </si>
  <si>
    <t>合计36项</t>
  </si>
  <si>
    <t>京津风沙源二期20221年度项目</t>
  </si>
  <si>
    <t>水源工程322处，节水灌溉工程970处，小流域治理5平方公里。</t>
  </si>
  <si>
    <t>蓟州区、宝坻区、武清区</t>
  </si>
  <si>
    <t>蓟州区水务局、宝坻区水务局、武清区水务局</t>
  </si>
  <si>
    <t>编制项目建议书</t>
  </si>
  <si>
    <t>中央补助资金项目</t>
  </si>
  <si>
    <t>天津市渤海水环境综合治理中心城区市管排水管网混接改造工程（一期）</t>
  </si>
  <si>
    <t>对中心城区49处市管排水混接点进行改造</t>
  </si>
  <si>
    <t>可研已批复</t>
  </si>
  <si>
    <t>环保督察项目</t>
  </si>
  <si>
    <t>咸阳路雨水泵站改扩建及新增出水管道工程（管道部分）</t>
  </si>
  <si>
    <t>新建混凝土出水管道2.2千米，管径DN2600，排水至陈台子排水河。</t>
  </si>
  <si>
    <t>初设已审查</t>
  </si>
  <si>
    <t>中心城区防汛排涝设施改建工程一期工程中心城区体院北道等四条道路排水管网改建工程</t>
  </si>
  <si>
    <t>（一）西园道(友谊路-宾馆西路)修复d500污水管道，长度70m。（二）环湖中路（气象台路-黑牛成道）修复d500～d1000污水管道，总长度2070m。（三）体院北道（卫津南路-紫金山路）修复d300～d500污水管道，总长度1459m。（四）吴家窑大街（气象台路-贵州路）、围堤道（贵州路-尖山路）修复d300～d600污水管道，总长度6052m。</t>
  </si>
  <si>
    <t>2021-2022</t>
  </si>
  <si>
    <t>初设已批复</t>
  </si>
  <si>
    <t>中心城区防汛排涝设施改建工程一期工程天津市排水管理处危陋生产管理用房除险加固工程</t>
  </si>
  <si>
    <t>完成对天津市内排水管理处属公用公房（包括泵站、所部、班组等）共计15处单位17个单体建筑，建筑面积3381.20平方米。</t>
  </si>
  <si>
    <t>中心城区防汛排涝设施改建工程一期工程山岭子泵站改建及沙柳路等21座泵站设备更新工程</t>
  </si>
  <si>
    <t>改造现状津滨雨、污水合建泵站一座；泵站设计规模维持现状，雨水泵站设计流量13m3/s,装机流量13m3/s，污水泵站设计流量3m3/s，装机流量3.6m3/s。</t>
  </si>
  <si>
    <t>中心城区防汛排涝设施改建工程一期工程陈台子泵站改建工程</t>
  </si>
  <si>
    <t>更换出水闸相关设备；增设循环冷却水系统，新建制冷机房；完善厂区自来水管网；整修机房、生产用房及厂区。</t>
  </si>
  <si>
    <t>中心城区防汛排涝设施改建工程一期工程津滨雨污水合建泵站改建工程</t>
  </si>
  <si>
    <t>对受腐蚀严重、老化严重的设备进行更换、大修。</t>
  </si>
  <si>
    <t>东丽区</t>
  </si>
  <si>
    <t>泃河右堤宝坻区三岔口闸至九王庄大桥段治理工程</t>
  </si>
  <si>
    <t>设计防洪标准为 20 年一遇。加高加固堤防 8千米，新建堤顶道路 16.5 千米，加固现有上堤路 16 处。</t>
  </si>
  <si>
    <t>中央考核项目</t>
  </si>
  <si>
    <t>兰泉河右堤堤顶治理工程</t>
  </si>
  <si>
    <t>治理堤防长度19.325公里</t>
  </si>
  <si>
    <t>蓟州区水务局</t>
  </si>
  <si>
    <t>蓟运河宁河江洼口至刘庄应急险工段治理工程</t>
  </si>
  <si>
    <t>右堤江洼口段、洛波汀至西关段；左堤江洼口至北埋珠段、北埋珠段至北岳庄大桥段、大沙窝至刘庄段，主要建设内容为27.02km的堤防加高加固和27座建筑物（现状29座，新建1座，合并3座）的新建、改建或重建。</t>
  </si>
  <si>
    <t>锅底分洪闸除险加固工程</t>
  </si>
  <si>
    <t>原闸拆除、新建5孔涵洞式钢筋混凝土水闸、更新机电设备及金属结构、管理用房及附属设施拆除重建。</t>
  </si>
  <si>
    <t>静海区</t>
  </si>
  <si>
    <t>红旗庄节制闸除险加固工程</t>
  </si>
  <si>
    <t>原闸拆除、新建6孔开敞式钢筋混凝土水闸、机电设备及金属结构工程、管理用房及附属设施拆除重建。</t>
  </si>
  <si>
    <t>潮白新河治理工程宝宁交界至乐善橡胶坝段治理工程</t>
  </si>
  <si>
    <t>加高加固两岸堤防53.74公里，其中左堤26.54公里，右堤27.2公里；改造穿堤建筑物33座。</t>
  </si>
  <si>
    <t>蓟运河宝坻九王庄大桥至后鲁沽段治理工程</t>
  </si>
  <si>
    <t>22.362km堤防加高加固、17.090km堤顶路面硬化、5座穿堤建筑物拆除重建、2座穿堤建筑物拆除复堤。</t>
  </si>
  <si>
    <t>北运河（筐儿港枢纽至屈家店枢纽综合治理工程）</t>
  </si>
  <si>
    <t>河道清淤15.6km、堤线调整9.255km、堤防加高加固1.258km、堤防绿化和险工治理。共分三段：筐儿港枢纽~京津唐高速公路桥段，长4.7km；振华桥~京山铁路桥段，长1.8km；老米店节制闸~永北汇流口段，长9.1km。</t>
  </si>
  <si>
    <t>武清区、
北辰区</t>
  </si>
  <si>
    <t>滨海新区大港引江供水工程</t>
  </si>
  <si>
    <t>输水规模 40 万吨/日，建设管道 17.7 千米。</t>
  </si>
  <si>
    <t>2021-2023</t>
  </si>
  <si>
    <t>南水北调中线市内配套洪泥河生产圈供水枢纽一期工程</t>
  </si>
  <si>
    <t>主体工程按 26 立方米/秒设计，泵站先期满足滨海新区核心区、北塘水库及大港地区需求。</t>
  </si>
  <si>
    <t>独流减河低水闸泵站改扩建工程</t>
  </si>
  <si>
    <t>改造子牙河与独流减河交汇处的低水闸站工程，改善海河、子牙河和北运河水环境和排涝能力。</t>
  </si>
  <si>
    <t>蓟运河蓟州区九王庄大桥至庞家场段治理工程</t>
  </si>
  <si>
    <t>桩号1+466～11+895段堤防新建沥青路面，桩号11+895～18+425段堤防加高加固及新建沥青路面，对河道冲刷段进行护砌，恢复建设78条上堤路。同时对沿河建筑物九王庄灌水闸拆除重建、九王庄穿堤拱涵拆除复堤、马营闸除险加固、安各庄扬水点维修改造、永安庄穿堤涵洞拆除复堤。</t>
  </si>
  <si>
    <t>大沽排水河东沽泵站自流闸改扩建工程</t>
  </si>
  <si>
    <t>拆除原有自流闸，重建3孔5米*5.5米自流闸，设计流量75m3/s。</t>
  </si>
  <si>
    <t>津南区水务局</t>
  </si>
  <si>
    <t>可研已审查</t>
  </si>
  <si>
    <t>大沽排水河巨葛庄泵站改造工程</t>
  </si>
  <si>
    <t>更新改造站前闸工作闸门及启闭设备；前池处增设回转清污设备和输送设备；增设备用电源等。</t>
  </si>
  <si>
    <t>引滦隧洞重点病害治理工程2019年实施段项目（5+400～6+200）</t>
  </si>
  <si>
    <t>对隧洞桩号5+400～6+200的800米洞段进行裂缝治理、伸缩缝治理、低强混凝土治理、脱空洞段治理、底板麻面治理、衬砌表面防碳化治理以及进口水文站房拆除重建等。</t>
  </si>
  <si>
    <t>河北省遵化市</t>
  </si>
  <si>
    <t>市水务局隧洞中心</t>
  </si>
  <si>
    <t>于桥水库入库河口湿地南北库桥梁连接工程</t>
  </si>
  <si>
    <t>在于桥水库上游果河与五一渠交汇处，距入库河口约3.4公里处，横跨果河，新建于桥水库入库河口湿地南北库沟通桥梁1座。</t>
  </si>
  <si>
    <t>市水务局于桥中心</t>
  </si>
  <si>
    <t>宝坻区东老口（1）泵站更新改造工程</t>
  </si>
  <si>
    <r>
      <rPr>
        <sz val="11"/>
        <color theme="1"/>
        <rFont val="宋体"/>
        <charset val="134"/>
        <scheme val="minor"/>
      </rPr>
      <t>泵站设计排涝流量为20m</t>
    </r>
    <r>
      <rPr>
        <vertAlign val="superscript"/>
        <sz val="11"/>
        <color indexed="8"/>
        <rFont val="宋体"/>
        <charset val="134"/>
        <scheme val="minor"/>
      </rPr>
      <t>3</t>
    </r>
    <r>
      <rPr>
        <sz val="11"/>
        <color indexed="8"/>
        <rFont val="宋体"/>
        <charset val="134"/>
        <scheme val="minor"/>
      </rPr>
      <t>/s</t>
    </r>
  </si>
  <si>
    <t>宝坻区水务局</t>
  </si>
  <si>
    <t>宝坻区老庄子泵站更新改造工程</t>
  </si>
  <si>
    <r>
      <rPr>
        <sz val="11"/>
        <color theme="1"/>
        <rFont val="宋体"/>
        <charset val="134"/>
        <scheme val="minor"/>
      </rPr>
      <t>泵站设计排涝流量为26m</t>
    </r>
    <r>
      <rPr>
        <vertAlign val="superscript"/>
        <sz val="11"/>
        <color indexed="8"/>
        <rFont val="宋体"/>
        <charset val="134"/>
        <scheme val="minor"/>
      </rPr>
      <t>3</t>
    </r>
    <r>
      <rPr>
        <sz val="11"/>
        <color indexed="8"/>
        <rFont val="宋体"/>
        <charset val="134"/>
        <scheme val="minor"/>
      </rPr>
      <t>/s</t>
    </r>
  </si>
  <si>
    <t>中型灌区续建配套与节水改造工程</t>
  </si>
  <si>
    <t>改造任务指标10万亩，主要建设内容有：渠首工程建设、维修及加固；干支渠（含二级河道）开挖疏浚、衬砌防渗，暗渠、输水管道制作安装与建设等，农桥、水闸、涵洞等配套建筑物配套完善和更新改造；排水干支渠（含二级河道）开挖疏浚、护砌与边坡加固、生态护坡等骨干排水工程建设等。</t>
  </si>
  <si>
    <t>有关区相关灌区管理单位</t>
  </si>
  <si>
    <t>小型水库除险加固工程</t>
  </si>
  <si>
    <t>对蓟州区3座小型水库进行除险加固</t>
  </si>
  <si>
    <t>中心城区防汛排涝补短板工程大直沽泵站工程</t>
  </si>
  <si>
    <t>泵站设计规模21.2立方米/秒</t>
  </si>
  <si>
    <t>编制可研报告</t>
  </si>
  <si>
    <t>中心城区防汛排涝补短板工程地道改造一期工程</t>
  </si>
  <si>
    <t>对东兴地道、天平桥地道、密云一支路地道进行积水改造。</t>
  </si>
  <si>
    <t>中心城区防汛排涝补短板工程井冈山地区积水片改造工程</t>
  </si>
  <si>
    <t>对赵沽里泵站及进出水管道进行改造</t>
  </si>
  <si>
    <t>编制完成可研报告</t>
  </si>
  <si>
    <t>中心城区防汛排涝补短板工程西沽地区积水片改造工程</t>
  </si>
  <si>
    <t>建设西于庄泵站，流量6.5立方米/秒；建设津航路泵站，流量10立方米/秒。</t>
  </si>
  <si>
    <t>2020年静海区地下水压采工程</t>
  </si>
  <si>
    <t>将我区剩余有能力转换水源的企业全部转换为自来水</t>
  </si>
  <si>
    <t>静海区水务局</t>
  </si>
  <si>
    <t>正在开展前期工作</t>
  </si>
  <si>
    <t>宝坻区2020年地下水压采水源转换工程</t>
  </si>
  <si>
    <t>对大唐产业区17家，黄庄产业区30家，八门城产业园29家共计76家企业进行水源转换</t>
  </si>
  <si>
    <t>914</t>
  </si>
  <si>
    <t>已完成初设编制，项目预算资金审核中</t>
  </si>
  <si>
    <t>宁河区地下水压采水源转换工程二期工程</t>
  </si>
  <si>
    <t>对全区范围内企业实施自来水供水管网延伸工程建设，为企事业单位切改水源。针对农业养殖业主要采取新建铺设输水管线，将自来水引入用水户。</t>
  </si>
  <si>
    <t>宁河区水务局</t>
  </si>
  <si>
    <t>宁河区地下水压采水源转换机井封填（二期）工程</t>
  </si>
  <si>
    <r>
      <rPr>
        <sz val="11"/>
        <color theme="1"/>
        <rFont val="宋体"/>
        <charset val="134"/>
      </rPr>
      <t>封停深层地下水机井</t>
    </r>
    <r>
      <rPr>
        <sz val="11"/>
        <color theme="1"/>
        <rFont val="Times New Roman"/>
        <charset val="134"/>
      </rPr>
      <t>2317</t>
    </r>
    <r>
      <rPr>
        <sz val="11"/>
        <color theme="1"/>
        <rFont val="宋体"/>
        <charset val="134"/>
      </rPr>
      <t>眼</t>
    </r>
  </si>
  <si>
    <t>不建议列入项目</t>
  </si>
  <si>
    <t>引滦向北大港水库应急调水工程</t>
  </si>
  <si>
    <t>拆除重建八堡泵站引水渠护砌及跌水，八堡泵站、争光泵站部分土建及机电设备维修，新建20m3/s团泊洼临时泵站，维修团泊洼泵站马圈引河进水闸，封堵青年渠上的一支渠、八支渠口门。</t>
  </si>
  <si>
    <t>2018-2018</t>
  </si>
  <si>
    <t>天津市水务工程建设
事务中心</t>
  </si>
  <si>
    <t>建管处</t>
  </si>
  <si>
    <t>完工</t>
  </si>
  <si>
    <t>中心城区老旧排水管网及泵站改造一期工程泵站自动化及防汛信息系统升级改造工程</t>
  </si>
  <si>
    <t>对37座泵站进行自动化系统改造、34处雨量监测点进行改造及建设、对防汛中心机房设备进行升级改造、对防汛视频会商系统和泵站远程控制平台软件系统进行升级改造。</t>
  </si>
  <si>
    <t>计划下达1919，到位1330</t>
  </si>
  <si>
    <t>中心城区老旧排水管网及泵站自动化改造一期工程排水泵站供配电系统改造第一批工程</t>
  </si>
  <si>
    <t>对体院北雨水泵站、金纬路雨水泵站等20座单电源供电泵站供配电系统进行改造</t>
  </si>
  <si>
    <t>2017年-2019年</t>
  </si>
  <si>
    <t>计划7850水投筹措，到位6370</t>
  </si>
  <si>
    <t>七片合流制地区市管排水设施雨污分流改造工程2014年应急工程</t>
  </si>
  <si>
    <t>南开二纬路-南开三纬路新建d400-d600雨水管道278m，d300收水支管63m，天宝路-西市大街新建d1200-d1400雨水管198m，d300收水支管21m，d600污水管5m，将广开四马路d1400雨水管接入长江道d1600雨水管，新建长度45m，新建d400污水管49m，密云路新建d600污水管320m，新建d1200-d1500混凝土管各6m，工企路新建d300雨水管、污水管各176m，王串场一号路新建d400污水管275m，新开路新建d400污水管336m，四川路新建d400雨水管145m，d400污水管159m，青岛道新建d400雨水管73m。</t>
  </si>
  <si>
    <t>2014年-2015年</t>
  </si>
  <si>
    <t>计划1869，到位1632</t>
  </si>
  <si>
    <t>七片合流制地区市管排水设施雨污分流改造工程2016年二期工程</t>
  </si>
  <si>
    <t>（一）金纬路片区：中山公园路新建污水管道438米，雨水管道592米（二）民权门片区：中纺前街新建雨水管道232米（三）化工路片区：井冈山路新建雨水管道1375米，污水管奥732米（四）太原道片区：湖北路新建雨水管道1007米，污水管道339米（五）广开四马路片区：青年路新建雨水管道1616米，翻建污水管道84米，内衬修复管道1582米。</t>
  </si>
  <si>
    <t>计划13570，到位4805</t>
  </si>
  <si>
    <t>七片合流制地区市管排水设施雨污分流改造工程雨污水混接点改造（二期）</t>
  </si>
  <si>
    <t>民权门片区25处混接点改造，金纬路片区8处混接点改造，唐口片区2处混接点改造</t>
  </si>
  <si>
    <t>2018年-2019年</t>
  </si>
  <si>
    <t>排管中心</t>
  </si>
  <si>
    <t>待纳入三年滚动计划后再申报</t>
  </si>
  <si>
    <t>中心城区雨污混接改造工程社会产权支管与主干管混接点改造工程（四期）</t>
  </si>
  <si>
    <t>河西区、红桥区、南开区、河北区共25处社会产权庭院内和1条区属道路混接点改造及雨污分流</t>
  </si>
  <si>
    <t>2017年</t>
  </si>
  <si>
    <t>中心城区二级河道清淤工程</t>
  </si>
  <si>
    <t>对四化河、纪庄子河等二级河道进行河道清淤，河道长度57870米，清淤量约78万立方米。</t>
  </si>
  <si>
    <t>16和17年刚清完，还未验收必要性不强</t>
  </si>
  <si>
    <t>津河堤岸南岸加固（马场道-广东路段）</t>
  </si>
  <si>
    <t>对津河（马场道-广东路）段南岸月1.7千米堤岸进行加固</t>
  </si>
  <si>
    <t>前期工作不具备</t>
  </si>
  <si>
    <t>东丽污泥处理厂</t>
  </si>
  <si>
    <t>设计规模6000立方米/日、180立方米/日</t>
  </si>
  <si>
    <t>红塔寺雨水泵站和丹江东路雨污水泵站改造工程</t>
  </si>
  <si>
    <t>对原红塔寺雨水泵站和丹江东路雨污水泵站进行改造</t>
  </si>
  <si>
    <t>2013年-2016年</t>
  </si>
  <si>
    <t>红桥区、河北区</t>
  </si>
  <si>
    <t>建委项目</t>
  </si>
  <si>
    <t>2021年地方政府债券资金项目清单</t>
  </si>
  <si>
    <t>单位：万元</t>
  </si>
  <si>
    <t>责任单位</t>
  </si>
  <si>
    <t>资金安排情况</t>
  </si>
  <si>
    <t>小计</t>
  </si>
  <si>
    <t>中央资金</t>
  </si>
  <si>
    <t>债券资金</t>
  </si>
  <si>
    <t>合计</t>
  </si>
  <si>
    <t>一</t>
  </si>
  <si>
    <t>一般债券资金</t>
  </si>
  <si>
    <t>建设中心</t>
  </si>
  <si>
    <t>中心城区防汛排涝补短板工程程林庄积水片改造工程</t>
  </si>
  <si>
    <t>蓟运河宁河区西关段和刘庄段险工治理一期工程</t>
  </si>
  <si>
    <t>洪泥河生产圈泵站</t>
  </si>
  <si>
    <t xml:space="preserve">水投集团 </t>
  </si>
  <si>
    <t>青龙湾减河治理工程</t>
  </si>
  <si>
    <t>外环河公路铁路涵工程</t>
  </si>
  <si>
    <t>南运河治理工程（津冀交接-独流减河段）</t>
  </si>
  <si>
    <t>独流减河宽河槽湿地改造工程</t>
  </si>
  <si>
    <t>大清河中下游段（新开河～金钟河）治理工程</t>
  </si>
  <si>
    <t>万家码头泵站工程</t>
  </si>
  <si>
    <t>广开四马路7片合流制地区市管排水设施雨污分流改造工程雨污水混接点改造（一期）</t>
  </si>
  <si>
    <t>水调中心</t>
  </si>
  <si>
    <t>天津市山洪灾害防治项目</t>
  </si>
  <si>
    <t>灌排中心</t>
  </si>
  <si>
    <t>京津风沙源二期2021年度项目</t>
  </si>
  <si>
    <t>水文自动监测系统遥测站收割机改造项目</t>
  </si>
  <si>
    <t>水文中心</t>
  </si>
  <si>
    <t>二</t>
  </si>
  <si>
    <t>专项债券资金项目</t>
  </si>
  <si>
    <t>水源地保护与供水完善工程</t>
  </si>
  <si>
    <t>(1)</t>
  </si>
  <si>
    <t>(2)</t>
  </si>
  <si>
    <t>(3)</t>
  </si>
  <si>
    <t>津滨水厂二期土建工程　</t>
  </si>
  <si>
    <t>水务集团</t>
  </si>
</sst>
</file>

<file path=xl/styles.xml><?xml version="1.0" encoding="utf-8"?>
<styleSheet xmlns="http://schemas.openxmlformats.org/spreadsheetml/2006/main">
  <numFmts count="5">
    <numFmt numFmtId="42" formatCode="_ &quot;￥&quot;* #,##0_ ;_ &quot;￥&quot;* \-#,##0_ ;_ &quot;￥&quot;* &quot;-&quot;_ ;_ @_ "/>
    <numFmt numFmtId="176" formatCode="0_ "/>
    <numFmt numFmtId="43" formatCode="_ * #,##0.00_ ;_ * \-#,##0.00_ ;_ * &quot;-&quot;??_ ;_ @_ "/>
    <numFmt numFmtId="44" formatCode="_ &quot;￥&quot;* #,##0.00_ ;_ &quot;￥&quot;* \-#,##0.00_ ;_ &quot;￥&quot;* &quot;-&quot;??_ ;_ @_ "/>
    <numFmt numFmtId="41" formatCode="_ * #,##0_ ;_ * \-#,##0_ ;_ * &quot;-&quot;_ ;_ @_ "/>
  </numFmts>
  <fonts count="48">
    <font>
      <sz val="11"/>
      <color theme="1"/>
      <name val="宋体"/>
      <charset val="134"/>
      <scheme val="minor"/>
    </font>
    <font>
      <sz val="14"/>
      <color theme="1"/>
      <name val="宋体"/>
      <charset val="134"/>
      <scheme val="minor"/>
    </font>
    <font>
      <sz val="11"/>
      <name val="宋体"/>
      <charset val="134"/>
      <scheme val="minor"/>
    </font>
    <font>
      <sz val="11"/>
      <name val="宋体"/>
      <charset val="134"/>
    </font>
    <font>
      <sz val="11"/>
      <color rgb="FFFF0000"/>
      <name val="宋体"/>
      <charset val="134"/>
      <scheme val="minor"/>
    </font>
    <font>
      <sz val="11"/>
      <color theme="1"/>
      <name val="黑体"/>
      <charset val="134"/>
    </font>
    <font>
      <sz val="16"/>
      <color theme="1"/>
      <name val="黑体"/>
      <charset val="134"/>
    </font>
    <font>
      <b/>
      <sz val="14"/>
      <color theme="1"/>
      <name val="宋体"/>
      <charset val="134"/>
      <scheme val="minor"/>
    </font>
    <font>
      <sz val="11"/>
      <name val="仿宋_GB2312"/>
      <charset val="134"/>
    </font>
    <font>
      <b/>
      <sz val="14"/>
      <name val="宋体"/>
      <charset val="134"/>
      <scheme val="minor"/>
    </font>
    <font>
      <sz val="11"/>
      <color indexed="8"/>
      <name val="宋体"/>
      <charset val="134"/>
      <scheme val="minor"/>
    </font>
    <font>
      <sz val="11"/>
      <color indexed="8"/>
      <name val="宋体"/>
      <charset val="134"/>
    </font>
    <font>
      <sz val="10"/>
      <color theme="1"/>
      <name val="宋体"/>
      <charset val="134"/>
      <scheme val="minor"/>
    </font>
    <font>
      <sz val="9"/>
      <color theme="1"/>
      <name val="宋体"/>
      <charset val="134"/>
      <scheme val="minor"/>
    </font>
    <font>
      <sz val="11"/>
      <color rgb="FF000000"/>
      <name val="宋体"/>
      <charset val="134"/>
    </font>
    <font>
      <sz val="11"/>
      <color theme="1"/>
      <name val="宋体"/>
      <charset val="134"/>
    </font>
    <font>
      <b/>
      <sz val="12"/>
      <color theme="1"/>
      <name val="宋体"/>
      <charset val="134"/>
      <scheme val="minor"/>
    </font>
    <font>
      <sz val="12"/>
      <name val="宋体"/>
      <charset val="134"/>
      <scheme val="minor"/>
    </font>
    <font>
      <sz val="11"/>
      <color indexed="8"/>
      <name val="Times New Roman"/>
      <charset val="134"/>
    </font>
    <font>
      <sz val="9"/>
      <color rgb="FFFF0000"/>
      <name val="宋体"/>
      <charset val="134"/>
      <scheme val="minor"/>
    </font>
    <font>
      <b/>
      <sz val="11"/>
      <color rgb="FFFF0000"/>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2"/>
      <name val="宋体"/>
      <charset val="134"/>
    </font>
    <font>
      <i/>
      <sz val="11"/>
      <color rgb="FF7F7F7F"/>
      <name val="宋体"/>
      <charset val="0"/>
      <scheme val="minor"/>
    </font>
    <font>
      <sz val="11"/>
      <color indexed="8"/>
      <name val="等线"/>
      <charset val="134"/>
    </font>
    <font>
      <u/>
      <sz val="11"/>
      <color rgb="FF80008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sz val="11"/>
      <color indexed="9"/>
      <name val="宋体"/>
      <charset val="134"/>
    </font>
    <font>
      <sz val="11"/>
      <color rgb="FF9C6500"/>
      <name val="宋体"/>
      <charset val="0"/>
      <scheme val="minor"/>
    </font>
    <font>
      <sz val="11"/>
      <color rgb="FF9C0006"/>
      <name val="宋体"/>
      <charset val="0"/>
      <scheme val="minor"/>
    </font>
    <font>
      <sz val="11"/>
      <name val="Times New Roman"/>
      <charset val="134"/>
    </font>
    <font>
      <vertAlign val="superscript"/>
      <sz val="11"/>
      <color indexed="8"/>
      <name val="宋体"/>
      <charset val="134"/>
      <scheme val="minor"/>
    </font>
    <font>
      <sz val="11"/>
      <color theme="1"/>
      <name val="Times New Roman"/>
      <charset val="134"/>
    </font>
    <font>
      <sz val="9"/>
      <name val="宋体"/>
      <charset val="134"/>
    </font>
    <font>
      <b/>
      <sz val="9"/>
      <name val="宋体"/>
      <charset val="134"/>
    </font>
  </fonts>
  <fills count="39">
    <fill>
      <patternFill patternType="none"/>
    </fill>
    <fill>
      <patternFill patternType="gray125"/>
    </fill>
    <fill>
      <patternFill patternType="solid">
        <fgColor theme="0" tint="-0.15"/>
        <bgColor indexed="64"/>
      </patternFill>
    </fill>
    <fill>
      <patternFill patternType="solid">
        <fgColor theme="0" tint="-0.25"/>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rgb="FFF2F2F2"/>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indexed="49"/>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9">
    <xf numFmtId="0" fontId="0" fillId="0" borderId="0">
      <alignment vertical="center"/>
    </xf>
    <xf numFmtId="0" fontId="31" fillId="0" borderId="0">
      <alignment vertical="center"/>
    </xf>
    <xf numFmtId="0" fontId="29" fillId="0" borderId="0"/>
    <xf numFmtId="0" fontId="0" fillId="0" borderId="0">
      <alignment vertical="center"/>
    </xf>
    <xf numFmtId="0" fontId="29" fillId="0" borderId="0"/>
    <xf numFmtId="0" fontId="29" fillId="0" borderId="0"/>
    <xf numFmtId="43" fontId="31" fillId="0" borderId="0" applyFont="false" applyFill="false" applyBorder="false" applyAlignment="false" applyProtection="false">
      <alignment vertical="center"/>
    </xf>
    <xf numFmtId="0" fontId="23" fillId="27"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7" fillId="13" borderId="9" applyNumberFormat="false" applyAlignment="false" applyProtection="false">
      <alignment vertical="center"/>
    </xf>
    <xf numFmtId="0" fontId="38" fillId="29" borderId="12" applyNumberFormat="false" applyAlignment="false" applyProtection="false">
      <alignment vertical="center"/>
    </xf>
    <xf numFmtId="0" fontId="42" fillId="37" borderId="0" applyNumberFormat="false" applyBorder="false" applyAlignment="false" applyProtection="false">
      <alignment vertical="center"/>
    </xf>
    <xf numFmtId="0" fontId="28"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5" fillId="0" borderId="8" applyNumberFormat="false" applyFill="false" applyAlignment="false" applyProtection="false">
      <alignment vertical="center"/>
    </xf>
    <xf numFmtId="0" fontId="40" fillId="33" borderId="0" applyProtection="false">
      <alignment vertical="center"/>
    </xf>
    <xf numFmtId="0" fontId="21"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1" fillId="24"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11"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34" fillId="0" borderId="10" applyNumberFormat="false" applyFill="false" applyAlignment="false" applyProtection="false">
      <alignment vertical="center"/>
    </xf>
    <xf numFmtId="0" fontId="21" fillId="26"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xf numFmtId="0" fontId="35"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1" fillId="31" borderId="0" applyNumberFormat="false" applyBorder="false" applyAlignment="false" applyProtection="false">
      <alignment vertical="center"/>
    </xf>
    <xf numFmtId="0" fontId="0" fillId="0" borderId="0">
      <alignment vertical="center"/>
    </xf>
    <xf numFmtId="0" fontId="36"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0" fontId="0" fillId="35" borderId="13" applyNumberFormat="false" applyFont="false" applyAlignment="false" applyProtection="false">
      <alignment vertical="center"/>
    </xf>
    <xf numFmtId="0" fontId="23" fillId="30"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41" fillId="34" borderId="0" applyNumberFormat="false" applyBorder="false" applyAlignment="false" applyProtection="false">
      <alignment vertical="center"/>
    </xf>
    <xf numFmtId="0" fontId="33" fillId="13" borderId="6" applyNumberFormat="false" applyAlignment="false" applyProtection="false">
      <alignment vertical="center"/>
    </xf>
    <xf numFmtId="0" fontId="23" fillId="36" borderId="0" applyNumberFormat="false" applyBorder="false" applyAlignment="false" applyProtection="false">
      <alignment vertical="center"/>
    </xf>
    <xf numFmtId="0" fontId="23" fillId="38"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9" fillId="0" borderId="0"/>
    <xf numFmtId="0" fontId="23" fillId="15"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3"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16"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22" fillId="8" borderId="6" applyNumberFormat="false" applyAlignment="false" applyProtection="false">
      <alignment vertical="center"/>
    </xf>
    <xf numFmtId="0" fontId="21" fillId="7"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1" fillId="21" borderId="0" applyNumberFormat="false" applyBorder="false" applyAlignment="false" applyProtection="false">
      <alignment vertical="center"/>
    </xf>
  </cellStyleXfs>
  <cellXfs count="74">
    <xf numFmtId="0" fontId="0" fillId="0" borderId="0" xfId="0">
      <alignment vertical="center"/>
    </xf>
    <xf numFmtId="0" fontId="0" fillId="0" borderId="0" xfId="0" applyFont="true">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0" fillId="0" borderId="1" xfId="0" applyBorder="true" applyAlignment="true">
      <alignment horizontal="center"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2" fillId="2" borderId="3" xfId="0" applyFont="true" applyFill="true" applyBorder="true" applyAlignment="true">
      <alignment horizontal="center" vertical="center"/>
    </xf>
    <xf numFmtId="0" fontId="2" fillId="2" borderId="2" xfId="0" applyFont="true" applyFill="true" applyBorder="true" applyAlignment="true">
      <alignment horizontal="center" vertical="center"/>
    </xf>
    <xf numFmtId="0" fontId="2" fillId="2" borderId="3" xfId="0" applyFont="true" applyFill="true" applyBorder="true" applyAlignment="true">
      <alignment horizontal="left" vertical="center"/>
    </xf>
    <xf numFmtId="0" fontId="2" fillId="0" borderId="2" xfId="0" applyFont="true" applyBorder="true" applyAlignment="true">
      <alignment horizontal="center" vertical="center" wrapText="true"/>
    </xf>
    <xf numFmtId="0" fontId="2" fillId="0" borderId="2" xfId="0" applyFont="true" applyBorder="true" applyAlignment="true">
      <alignment vertical="center" wrapText="true"/>
    </xf>
    <xf numFmtId="0" fontId="3" fillId="0" borderId="2" xfId="0" applyFont="true" applyFill="true" applyBorder="true" applyAlignment="true">
      <alignment horizontal="left" vertical="center" wrapText="true"/>
    </xf>
    <xf numFmtId="49" fontId="3" fillId="0" borderId="2" xfId="0" applyNumberFormat="true" applyFont="true" applyFill="true" applyBorder="true" applyAlignment="true">
      <alignment vertical="center" wrapText="true"/>
    </xf>
    <xf numFmtId="49" fontId="3" fillId="0" borderId="2" xfId="0" applyNumberFormat="true" applyFont="true" applyFill="true" applyBorder="true" applyAlignment="true">
      <alignment horizontal="left" vertical="center" wrapText="true"/>
    </xf>
    <xf numFmtId="176" fontId="2" fillId="0" borderId="2" xfId="0" applyNumberFormat="true" applyFont="true" applyFill="true" applyBorder="true" applyAlignment="true">
      <alignment horizontal="left" vertical="center" wrapText="true"/>
    </xf>
    <xf numFmtId="0" fontId="2" fillId="0" borderId="2" xfId="0" applyFont="true" applyBorder="true" applyAlignment="true">
      <alignment horizontal="center" vertical="center"/>
    </xf>
    <xf numFmtId="0" fontId="3" fillId="0" borderId="2" xfId="0" applyFont="true" applyFill="true" applyBorder="true" applyAlignment="true">
      <alignment vertical="center" wrapText="true"/>
    </xf>
    <xf numFmtId="0" fontId="2" fillId="0" borderId="2" xfId="0" applyFont="true" applyBorder="true" applyAlignment="true">
      <alignment horizontal="left" vertical="center"/>
    </xf>
    <xf numFmtId="176" fontId="2" fillId="0" borderId="2" xfId="0" applyNumberFormat="true" applyFont="true" applyBorder="true" applyAlignment="true">
      <alignment horizontal="center" vertical="center" wrapText="true"/>
    </xf>
    <xf numFmtId="176" fontId="2" fillId="0" borderId="2" xfId="0" applyNumberFormat="true" applyFont="true" applyBorder="true" applyAlignment="true">
      <alignment horizontal="left" vertical="center" wrapText="true"/>
    </xf>
    <xf numFmtId="0" fontId="2" fillId="0" borderId="2" xfId="0" applyFont="true" applyFill="true" applyBorder="true" applyAlignment="true">
      <alignment horizontal="justify" vertical="center" wrapText="true"/>
    </xf>
    <xf numFmtId="0" fontId="0" fillId="0" borderId="0" xfId="0" applyFont="true" applyAlignment="true">
      <alignment horizontal="center" vertical="center"/>
    </xf>
    <xf numFmtId="0" fontId="3" fillId="0" borderId="2" xfId="0" applyNumberFormat="true"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xf>
    <xf numFmtId="0" fontId="2" fillId="0" borderId="2" xfId="0" applyFont="true" applyBorder="true">
      <alignment vertical="center"/>
    </xf>
    <xf numFmtId="176" fontId="2" fillId="0" borderId="2" xfId="0" applyNumberFormat="true" applyFont="true" applyFill="true" applyBorder="true" applyAlignment="true">
      <alignment horizontal="center" vertical="center" wrapText="true"/>
    </xf>
    <xf numFmtId="0" fontId="3" fillId="0" borderId="0" xfId="0" applyFont="true" applyFill="true" applyBorder="true" applyAlignment="true">
      <alignment vertical="center"/>
    </xf>
    <xf numFmtId="0" fontId="4" fillId="0" borderId="0" xfId="0" applyFont="true" applyFill="true" applyBorder="true" applyAlignment="true">
      <alignment vertical="center"/>
    </xf>
    <xf numFmtId="0" fontId="4" fillId="0" borderId="0" xfId="0" applyFont="true" applyFill="true" applyAlignment="true">
      <alignment vertical="center"/>
    </xf>
    <xf numFmtId="0" fontId="0" fillId="0" borderId="0" xfId="0" applyFont="true" applyFill="true" applyBorder="true" applyAlignment="true">
      <alignment vertical="center"/>
    </xf>
    <xf numFmtId="0" fontId="0" fillId="0" borderId="0" xfId="0" applyFont="true" applyFill="true" applyAlignment="true">
      <alignment vertical="center"/>
    </xf>
    <xf numFmtId="0" fontId="0" fillId="0" borderId="0" xfId="0" applyFont="true" applyFill="true" applyBorder="true">
      <alignment vertical="center"/>
    </xf>
    <xf numFmtId="0" fontId="0" fillId="0" borderId="0" xfId="0" applyFont="true" applyFill="true">
      <alignment vertical="center"/>
    </xf>
    <xf numFmtId="0" fontId="4" fillId="0" borderId="0" xfId="0" applyFont="true" applyBorder="true">
      <alignment vertical="center"/>
    </xf>
    <xf numFmtId="0" fontId="0" fillId="0" borderId="0" xfId="0" applyFont="true" applyBorder="true" applyAlignment="true">
      <alignment horizontal="center" vertical="center"/>
    </xf>
    <xf numFmtId="0" fontId="0" fillId="0" borderId="0" xfId="0" applyFont="true" applyBorder="true">
      <alignment vertical="center"/>
    </xf>
    <xf numFmtId="0" fontId="0" fillId="0" borderId="0" xfId="0" applyFont="true" applyBorder="true" applyAlignment="true">
      <alignment horizontal="center" vertical="center" wrapText="true"/>
    </xf>
    <xf numFmtId="176" fontId="0" fillId="0" borderId="0" xfId="0" applyNumberFormat="true" applyFont="true" applyBorder="true">
      <alignment vertical="center"/>
    </xf>
    <xf numFmtId="0" fontId="0" fillId="0" borderId="0" xfId="0" applyFont="true" applyBorder="true" applyAlignment="true">
      <alignment vertical="center" wrapText="true"/>
    </xf>
    <xf numFmtId="176" fontId="5" fillId="0" borderId="0" xfId="0" applyNumberFormat="true" applyFont="true" applyBorder="true" applyAlignment="true">
      <alignment horizontal="center" vertical="center"/>
    </xf>
    <xf numFmtId="176" fontId="0" fillId="0" borderId="0" xfId="0" applyNumberFormat="true" applyFont="true" applyBorder="true" applyAlignment="true">
      <alignment horizontal="center" vertical="center"/>
    </xf>
    <xf numFmtId="176" fontId="6" fillId="0" borderId="0" xfId="0" applyNumberFormat="true" applyFont="true" applyBorder="true" applyAlignment="true">
      <alignment horizontal="center" vertical="center" wrapText="true"/>
    </xf>
    <xf numFmtId="176" fontId="0" fillId="0" borderId="2" xfId="0" applyNumberFormat="true" applyFont="true" applyBorder="true" applyAlignment="true">
      <alignment horizontal="center" vertical="center" wrapText="true"/>
    </xf>
    <xf numFmtId="176" fontId="7" fillId="0" borderId="4" xfId="0" applyNumberFormat="true" applyFont="true" applyBorder="true" applyAlignment="true">
      <alignment horizontal="center" vertical="center" wrapText="true"/>
    </xf>
    <xf numFmtId="176" fontId="7" fillId="0" borderId="5" xfId="0" applyNumberFormat="true" applyFont="true" applyBorder="true" applyAlignment="true">
      <alignment horizontal="center" vertical="center" wrapText="true"/>
    </xf>
    <xf numFmtId="176" fontId="7" fillId="0" borderId="2" xfId="0" applyNumberFormat="true" applyFont="true" applyBorder="true" applyAlignment="true">
      <alignment horizontal="center" vertical="center" wrapText="true"/>
    </xf>
    <xf numFmtId="176" fontId="0" fillId="0" borderId="2" xfId="0" applyNumberFormat="true" applyFont="true" applyFill="true" applyBorder="true" applyAlignment="true">
      <alignment horizontal="center" vertical="center" wrapText="true"/>
    </xf>
    <xf numFmtId="176" fontId="0" fillId="3" borderId="2" xfId="0" applyNumberFormat="true" applyFont="true" applyFill="true" applyBorder="true" applyAlignment="true">
      <alignment horizontal="center" vertical="center" wrapText="true"/>
    </xf>
    <xf numFmtId="176" fontId="3" fillId="0" borderId="2" xfId="0" applyNumberFormat="true"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176" fontId="2" fillId="3" borderId="2" xfId="0" applyNumberFormat="true" applyFont="true" applyFill="true" applyBorder="true" applyAlignment="true">
      <alignment horizontal="center" vertical="center" wrapText="true"/>
    </xf>
    <xf numFmtId="176" fontId="0" fillId="4" borderId="2" xfId="0" applyNumberFormat="true" applyFont="true" applyFill="true" applyBorder="true" applyAlignment="true">
      <alignment horizontal="center" vertical="center" wrapText="true"/>
    </xf>
    <xf numFmtId="176" fontId="9" fillId="0" borderId="2" xfId="0" applyNumberFormat="true" applyFont="true" applyFill="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1" fillId="0" borderId="2" xfId="0" applyNumberFormat="true" applyFont="true" applyFill="true" applyBorder="true" applyAlignment="true">
      <alignment horizontal="center" vertical="center" wrapText="true"/>
    </xf>
    <xf numFmtId="176" fontId="0" fillId="0" borderId="0" xfId="0" applyNumberFormat="true" applyFont="true" applyBorder="true" applyAlignment="true">
      <alignment horizontal="center" vertical="center" wrapText="true"/>
    </xf>
    <xf numFmtId="176" fontId="2" fillId="4" borderId="2" xfId="0" applyNumberFormat="true" applyFont="true" applyFill="true" applyBorder="true" applyAlignment="true">
      <alignment horizontal="center" vertical="center" wrapText="true"/>
    </xf>
    <xf numFmtId="176" fontId="12" fillId="3" borderId="2" xfId="0" applyNumberFormat="true" applyFont="true" applyFill="true" applyBorder="true" applyAlignment="true">
      <alignment horizontal="left" vertical="center" wrapText="true"/>
    </xf>
    <xf numFmtId="176" fontId="13" fillId="3" borderId="2" xfId="0" applyNumberFormat="true" applyFont="true" applyFill="true" applyBorder="true" applyAlignment="true">
      <alignment horizontal="left" vertical="center" wrapText="true"/>
    </xf>
    <xf numFmtId="176" fontId="4" fillId="0" borderId="2" xfId="0" applyNumberFormat="true" applyFont="true" applyFill="true" applyBorder="true" applyAlignment="true">
      <alignment horizontal="center" vertical="center" wrapText="true"/>
    </xf>
    <xf numFmtId="176" fontId="14" fillId="0" borderId="2" xfId="0" applyNumberFormat="true" applyFont="true" applyBorder="true" applyAlignment="true">
      <alignment horizontal="left" vertical="center" wrapText="true"/>
    </xf>
    <xf numFmtId="176" fontId="15" fillId="0" borderId="2" xfId="0" applyNumberFormat="true" applyFont="true" applyFill="true" applyBorder="true" applyAlignment="true">
      <alignment horizontal="center" vertical="center" wrapText="true"/>
    </xf>
    <xf numFmtId="176" fontId="15" fillId="0" borderId="2" xfId="0" applyNumberFormat="true" applyFont="true" applyBorder="true" applyAlignment="true">
      <alignment horizontal="center" vertical="center" wrapText="true"/>
    </xf>
    <xf numFmtId="176" fontId="16" fillId="0" borderId="2" xfId="0" applyNumberFormat="true" applyFont="true" applyBorder="true" applyAlignment="true">
      <alignment horizontal="center" vertical="center" wrapText="true"/>
    </xf>
    <xf numFmtId="176" fontId="17" fillId="0" borderId="2" xfId="0" applyNumberFormat="true" applyFont="true" applyFill="true" applyBorder="true" applyAlignment="true">
      <alignment horizontal="center" vertical="center" wrapText="true"/>
    </xf>
    <xf numFmtId="176" fontId="18" fillId="5" borderId="2" xfId="3" applyNumberFormat="true" applyFont="true" applyFill="true" applyBorder="true" applyAlignment="true">
      <alignment horizontal="center" vertical="center" wrapText="true"/>
    </xf>
    <xf numFmtId="176" fontId="4" fillId="0" borderId="2" xfId="0" applyNumberFormat="true" applyFont="true" applyBorder="true" applyAlignment="true">
      <alignment horizontal="center" vertical="center" wrapText="true"/>
    </xf>
    <xf numFmtId="176" fontId="4" fillId="6" borderId="2" xfId="0" applyNumberFormat="true" applyFont="true" applyFill="true" applyBorder="true" applyAlignment="true">
      <alignment horizontal="center" vertical="center" wrapText="true"/>
    </xf>
    <xf numFmtId="176" fontId="19" fillId="6" borderId="2" xfId="0" applyNumberFormat="true" applyFont="true" applyFill="true" applyBorder="true" applyAlignment="true">
      <alignment horizontal="left" vertical="center" wrapText="true"/>
    </xf>
    <xf numFmtId="176" fontId="20" fillId="6" borderId="2" xfId="0" applyNumberFormat="true" applyFont="true" applyFill="true" applyBorder="true" applyAlignment="true">
      <alignment horizontal="center" vertical="center" wrapText="true"/>
    </xf>
    <xf numFmtId="176" fontId="4" fillId="0" borderId="2" xfId="0" applyNumberFormat="true" applyFont="true" applyFill="true" applyBorder="true" applyAlignment="true">
      <alignment horizontal="center" vertical="center"/>
    </xf>
    <xf numFmtId="176" fontId="13" fillId="0" borderId="2" xfId="0" applyNumberFormat="true" applyFont="true" applyFill="true" applyBorder="true" applyAlignment="true">
      <alignment horizontal="center" vertical="center" wrapText="true"/>
    </xf>
    <xf numFmtId="176" fontId="4" fillId="0" borderId="5" xfId="0" applyNumberFormat="true" applyFont="true" applyFill="true" applyBorder="true" applyAlignment="true">
      <alignment horizontal="center" vertical="center" wrapText="true"/>
    </xf>
    <xf numFmtId="176" fontId="2" fillId="0" borderId="2" xfId="0" applyNumberFormat="true" applyFont="true" applyBorder="true" applyAlignment="true" quotePrefix="true">
      <alignment horizontal="center" vertical="center" wrapText="true"/>
    </xf>
  </cellXfs>
  <cellStyles count="59">
    <cellStyle name="常规" xfId="0" builtinId="0"/>
    <cellStyle name="常规 5" xfId="1"/>
    <cellStyle name="常规 4 5" xfId="2"/>
    <cellStyle name="常规 2" xfId="3"/>
    <cellStyle name="常规 4" xfId="4"/>
    <cellStyle name="常规 3 2" xfId="5"/>
    <cellStyle name="千位分隔 4 3" xfId="6"/>
    <cellStyle name="60% - 强调文字颜色 6" xfId="7" builtinId="52"/>
    <cellStyle name="20% - 强调文字颜色 6" xfId="8" builtinId="50"/>
    <cellStyle name="输出" xfId="9" builtinId="21"/>
    <cellStyle name="检查单元格" xfId="10" builtinId="23"/>
    <cellStyle name="差" xfId="11" builtinId="27"/>
    <cellStyle name="标题 1" xfId="12" builtinId="16"/>
    <cellStyle name="解释性文本" xfId="13" builtinId="53"/>
    <cellStyle name="标题 2" xfId="14" builtinId="17"/>
    <cellStyle name="强调文字颜色 4 13 2 2" xfId="15"/>
    <cellStyle name="40% - 强调文字颜色 5" xfId="16" builtinId="47"/>
    <cellStyle name="千位分隔[0]" xfId="17" builtinId="6"/>
    <cellStyle name="40% - 强调文字颜色 6" xfId="18" builtinId="51"/>
    <cellStyle name="超链接" xfId="19" builtinId="8"/>
    <cellStyle name="强调文字颜色 5" xfId="20" builtinId="45"/>
    <cellStyle name="标题 3" xfId="21" builtinId="18"/>
    <cellStyle name="汇总" xfId="22" builtinId="25"/>
    <cellStyle name="20% - 强调文字颜色 1" xfId="23" builtinId="30"/>
    <cellStyle name="40% - 强调文字颜色 1" xfId="24" builtinId="31"/>
    <cellStyle name="强调文字颜色 6" xfId="25" builtinId="49"/>
    <cellStyle name="千位分隔" xfId="26" builtinId="3"/>
    <cellStyle name="常规 109 2" xfId="27"/>
    <cellStyle name="标题" xfId="28" builtinId="15"/>
    <cellStyle name="已访问的超链接" xfId="29" builtinId="9"/>
    <cellStyle name="40% - 强调文字颜色 4" xfId="30" builtinId="43"/>
    <cellStyle name="常规 3" xfId="31"/>
    <cellStyle name="链接单元格" xfId="32" builtinId="24"/>
    <cellStyle name="标题 4" xfId="33" builtinId="19"/>
    <cellStyle name="20% - 强调文字颜色 2" xfId="34" builtinId="34"/>
    <cellStyle name="货币[0]" xfId="35" builtinId="7"/>
    <cellStyle name="警告文本" xfId="36" builtinId="11"/>
    <cellStyle name="40% - 强调文字颜色 2" xfId="37" builtinId="35"/>
    <cellStyle name="注释" xfId="38" builtinId="10"/>
    <cellStyle name="60% - 强调文字颜色 3" xfId="39" builtinId="40"/>
    <cellStyle name="好" xfId="40" builtinId="26"/>
    <cellStyle name="20% - 强调文字颜色 5" xfId="41" builtinId="46"/>
    <cellStyle name="适中" xfId="42" builtinId="28"/>
    <cellStyle name="计算" xfId="43" builtinId="22"/>
    <cellStyle name="强调文字颜色 1" xfId="44" builtinId="29"/>
    <cellStyle name="60% - 强调文字颜色 4" xfId="45" builtinId="44"/>
    <cellStyle name="60% - 强调文字颜色 1" xfId="46" builtinId="32"/>
    <cellStyle name="常规 3 6" xfId="47"/>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92"/>
  <sheetViews>
    <sheetView view="pageBreakPreview" zoomScale="85" zoomScaleNormal="70" zoomScaleSheetLayoutView="85" workbookViewId="0">
      <pane xSplit="2" ySplit="3" topLeftCell="C75" activePane="bottomRight" state="frozen"/>
      <selection/>
      <selection pane="topRight"/>
      <selection pane="bottomLeft"/>
      <selection pane="bottomRight" activeCell="A79" sqref="$A79:$XFD79"/>
    </sheetView>
  </sheetViews>
  <sheetFormatPr defaultColWidth="9" defaultRowHeight="54" customHeight="true"/>
  <cols>
    <col min="1" max="1" width="5.63333333333333" style="35" customWidth="true"/>
    <col min="2" max="2" width="23.5" style="36" customWidth="true"/>
    <col min="3" max="3" width="41.8833333333333" style="36" customWidth="true"/>
    <col min="4" max="4" width="10.6333333333333" style="35" customWidth="true"/>
    <col min="5" max="5" width="10.6333333333333" style="37" customWidth="true"/>
    <col min="6" max="6" width="11.75" style="38" customWidth="true"/>
    <col min="7" max="7" width="10.5833333333333" style="38" customWidth="true"/>
    <col min="8" max="8" width="10.6333333333333" style="38" customWidth="true"/>
    <col min="9" max="9" width="11.3166666666667" style="36" customWidth="true"/>
    <col min="10" max="10" width="13.25" style="36" customWidth="true"/>
    <col min="11" max="11" width="10.0666666666667" style="35" customWidth="true"/>
    <col min="12" max="12" width="9.38333333333333" style="35" customWidth="true"/>
    <col min="13" max="13" width="12.3833333333333" style="39" customWidth="true"/>
    <col min="14" max="16384" width="9" style="36"/>
  </cols>
  <sheetData>
    <row r="1" ht="26" customHeight="true" spans="1:13">
      <c r="A1" s="40" t="s">
        <v>0</v>
      </c>
      <c r="B1" s="41"/>
      <c r="C1" s="41"/>
      <c r="D1" s="41"/>
      <c r="E1" s="56"/>
      <c r="F1" s="41"/>
      <c r="G1" s="41"/>
      <c r="H1" s="41"/>
      <c r="I1" s="41"/>
      <c r="J1" s="41"/>
      <c r="K1" s="41"/>
      <c r="L1" s="41"/>
      <c r="M1" s="56"/>
    </row>
    <row r="2" ht="37" customHeight="true" spans="1:13">
      <c r="A2" s="42" t="s">
        <v>1</v>
      </c>
      <c r="B2" s="42"/>
      <c r="C2" s="42"/>
      <c r="D2" s="42"/>
      <c r="E2" s="42"/>
      <c r="F2" s="42"/>
      <c r="G2" s="42"/>
      <c r="H2" s="42"/>
      <c r="I2" s="42"/>
      <c r="J2" s="42"/>
      <c r="K2" s="42"/>
      <c r="L2" s="42"/>
      <c r="M2" s="42"/>
    </row>
    <row r="3" customHeight="true" spans="1:13">
      <c r="A3" s="43" t="s">
        <v>2</v>
      </c>
      <c r="B3" s="43" t="s">
        <v>3</v>
      </c>
      <c r="C3" s="43" t="s">
        <v>4</v>
      </c>
      <c r="D3" s="43" t="s">
        <v>5</v>
      </c>
      <c r="E3" s="43" t="s">
        <v>6</v>
      </c>
      <c r="F3" s="43" t="s">
        <v>7</v>
      </c>
      <c r="G3" s="43" t="s">
        <v>8</v>
      </c>
      <c r="H3" s="43" t="s">
        <v>9</v>
      </c>
      <c r="I3" s="43" t="s">
        <v>10</v>
      </c>
      <c r="J3" s="43" t="s">
        <v>11</v>
      </c>
      <c r="K3" s="47" t="s">
        <v>12</v>
      </c>
      <c r="L3" s="47" t="s">
        <v>13</v>
      </c>
      <c r="M3" s="43" t="s">
        <v>14</v>
      </c>
    </row>
    <row r="4" ht="44" customHeight="true" spans="1:13">
      <c r="A4" s="43"/>
      <c r="B4" s="44" t="s">
        <v>15</v>
      </c>
      <c r="C4" s="45"/>
      <c r="D4" s="43"/>
      <c r="E4" s="43"/>
      <c r="F4" s="43"/>
      <c r="G4" s="43">
        <f>G5+G44</f>
        <v>347298</v>
      </c>
      <c r="H4" s="43">
        <f>H5+H44</f>
        <v>388033</v>
      </c>
      <c r="I4" s="43"/>
      <c r="J4" s="43"/>
      <c r="K4" s="47"/>
      <c r="L4" s="47"/>
      <c r="M4" s="43"/>
    </row>
    <row r="5" ht="38" customHeight="true" spans="1:13">
      <c r="A5" s="43"/>
      <c r="B5" s="46" t="s">
        <v>16</v>
      </c>
      <c r="C5" s="46" t="s">
        <v>17</v>
      </c>
      <c r="D5" s="43"/>
      <c r="E5" s="43"/>
      <c r="F5" s="43">
        <f>SUM(F6:F41)</f>
        <v>850655.35</v>
      </c>
      <c r="G5" s="43">
        <f>SUM(G6:G41)</f>
        <v>347298</v>
      </c>
      <c r="H5" s="43">
        <f>SUM(H6:H43)</f>
        <v>237336</v>
      </c>
      <c r="I5" s="43"/>
      <c r="J5" s="43"/>
      <c r="K5" s="47"/>
      <c r="L5" s="47"/>
      <c r="M5" s="43"/>
    </row>
    <row r="6" customHeight="true" spans="1:13">
      <c r="A6" s="43">
        <v>1</v>
      </c>
      <c r="B6" s="26" t="s">
        <v>18</v>
      </c>
      <c r="C6" s="26" t="s">
        <v>19</v>
      </c>
      <c r="D6" s="26" t="s">
        <v>20</v>
      </c>
      <c r="E6" s="43" t="s">
        <v>21</v>
      </c>
      <c r="F6" s="43">
        <v>68519.35</v>
      </c>
      <c r="G6" s="43">
        <v>15308</v>
      </c>
      <c r="H6" s="43">
        <v>27173</v>
      </c>
      <c r="I6" s="43" t="s">
        <v>22</v>
      </c>
      <c r="J6" s="43" t="s">
        <v>23</v>
      </c>
      <c r="K6" s="47" t="s">
        <v>24</v>
      </c>
      <c r="L6" s="47" t="s">
        <v>25</v>
      </c>
      <c r="M6" s="43" t="s">
        <v>26</v>
      </c>
    </row>
    <row r="7" ht="60" customHeight="true" spans="1:13">
      <c r="A7" s="43">
        <v>2</v>
      </c>
      <c r="B7" s="26" t="s">
        <v>27</v>
      </c>
      <c r="C7" s="26" t="s">
        <v>28</v>
      </c>
      <c r="D7" s="26" t="s">
        <v>20</v>
      </c>
      <c r="E7" s="43" t="s">
        <v>29</v>
      </c>
      <c r="F7" s="43">
        <v>95000</v>
      </c>
      <c r="G7" s="43"/>
      <c r="H7" s="43">
        <v>57000</v>
      </c>
      <c r="I7" s="43" t="s">
        <v>22</v>
      </c>
      <c r="J7" s="43" t="s">
        <v>23</v>
      </c>
      <c r="K7" s="47" t="s">
        <v>30</v>
      </c>
      <c r="L7" s="47" t="s">
        <v>25</v>
      </c>
      <c r="M7" s="43" t="s">
        <v>31</v>
      </c>
    </row>
    <row r="8" ht="60" customHeight="true" spans="1:13">
      <c r="A8" s="43">
        <v>3</v>
      </c>
      <c r="B8" s="26" t="s">
        <v>32</v>
      </c>
      <c r="C8" s="26" t="s">
        <v>33</v>
      </c>
      <c r="D8" s="26" t="s">
        <v>20</v>
      </c>
      <c r="E8" s="43" t="s">
        <v>21</v>
      </c>
      <c r="F8" s="43">
        <v>18000</v>
      </c>
      <c r="G8" s="43"/>
      <c r="H8" s="43">
        <v>10000</v>
      </c>
      <c r="I8" s="43" t="s">
        <v>22</v>
      </c>
      <c r="J8" s="43" t="s">
        <v>23</v>
      </c>
      <c r="K8" s="47" t="s">
        <v>30</v>
      </c>
      <c r="L8" s="47" t="s">
        <v>25</v>
      </c>
      <c r="M8" s="43" t="s">
        <v>34</v>
      </c>
    </row>
    <row r="9" ht="63" customHeight="true" spans="1:13">
      <c r="A9" s="43">
        <v>4</v>
      </c>
      <c r="B9" s="26" t="s">
        <v>35</v>
      </c>
      <c r="C9" s="47" t="s">
        <v>36</v>
      </c>
      <c r="D9" s="43" t="s">
        <v>37</v>
      </c>
      <c r="E9" s="43" t="s">
        <v>38</v>
      </c>
      <c r="F9" s="47">
        <v>15280</v>
      </c>
      <c r="G9" s="47">
        <v>3800</v>
      </c>
      <c r="H9" s="47">
        <v>10000</v>
      </c>
      <c r="I9" s="43" t="s">
        <v>22</v>
      </c>
      <c r="J9" s="43" t="s">
        <v>23</v>
      </c>
      <c r="K9" s="47" t="s">
        <v>24</v>
      </c>
      <c r="L9" s="47" t="s">
        <v>25</v>
      </c>
      <c r="M9" s="43"/>
    </row>
    <row r="10" customHeight="true" spans="1:13">
      <c r="A10" s="43">
        <v>5</v>
      </c>
      <c r="B10" s="47" t="s">
        <v>39</v>
      </c>
      <c r="C10" s="47" t="s">
        <v>40</v>
      </c>
      <c r="D10" s="43" t="s">
        <v>37</v>
      </c>
      <c r="E10" s="43" t="s">
        <v>41</v>
      </c>
      <c r="F10" s="47">
        <v>29850</v>
      </c>
      <c r="G10" s="43">
        <v>22000</v>
      </c>
      <c r="H10" s="43">
        <v>6673</v>
      </c>
      <c r="I10" s="43" t="s">
        <v>22</v>
      </c>
      <c r="J10" s="43" t="s">
        <v>23</v>
      </c>
      <c r="K10" s="47" t="s">
        <v>24</v>
      </c>
      <c r="L10" s="47" t="s">
        <v>25</v>
      </c>
      <c r="M10" s="43"/>
    </row>
    <row r="11" ht="87" customHeight="true" spans="1:13">
      <c r="A11" s="48">
        <v>6</v>
      </c>
      <c r="B11" s="48" t="s">
        <v>42</v>
      </c>
      <c r="C11" s="48" t="s">
        <v>43</v>
      </c>
      <c r="D11" s="48" t="s">
        <v>37</v>
      </c>
      <c r="E11" s="48" t="s">
        <v>44</v>
      </c>
      <c r="F11" s="48">
        <v>6350</v>
      </c>
      <c r="G11" s="48">
        <v>600</v>
      </c>
      <c r="H11" s="48">
        <v>1000</v>
      </c>
      <c r="I11" s="48" t="s">
        <v>45</v>
      </c>
      <c r="J11" s="48" t="s">
        <v>23</v>
      </c>
      <c r="K11" s="48" t="s">
        <v>24</v>
      </c>
      <c r="L11" s="48" t="s">
        <v>25</v>
      </c>
      <c r="M11" s="58" t="s">
        <v>46</v>
      </c>
    </row>
    <row r="12" s="27" customFormat="true" customHeight="true" spans="1:13">
      <c r="A12" s="49">
        <v>7</v>
      </c>
      <c r="B12" s="49" t="s">
        <v>47</v>
      </c>
      <c r="C12" s="50" t="s">
        <v>48</v>
      </c>
      <c r="D12" s="49" t="s">
        <v>49</v>
      </c>
      <c r="E12" s="49" t="s">
        <v>44</v>
      </c>
      <c r="F12" s="49">
        <v>1816</v>
      </c>
      <c r="G12" s="49"/>
      <c r="H12" s="49">
        <v>300</v>
      </c>
      <c r="I12" s="49" t="s">
        <v>45</v>
      </c>
      <c r="J12" s="49" t="s">
        <v>23</v>
      </c>
      <c r="K12" s="49" t="s">
        <v>24</v>
      </c>
      <c r="L12" s="49" t="s">
        <v>25</v>
      </c>
      <c r="M12" s="49" t="s">
        <v>50</v>
      </c>
    </row>
    <row r="13" customHeight="true" spans="1:13">
      <c r="A13" s="43">
        <v>8</v>
      </c>
      <c r="B13" s="26" t="s">
        <v>51</v>
      </c>
      <c r="C13" s="43" t="s">
        <v>52</v>
      </c>
      <c r="D13" s="43" t="s">
        <v>20</v>
      </c>
      <c r="E13" s="43" t="s">
        <v>53</v>
      </c>
      <c r="F13" s="43">
        <v>160000</v>
      </c>
      <c r="G13" s="43">
        <f>22000+3500+8200</f>
        <v>33700</v>
      </c>
      <c r="H13" s="43">
        <v>14500</v>
      </c>
      <c r="I13" s="43" t="s">
        <v>54</v>
      </c>
      <c r="J13" s="43" t="s">
        <v>23</v>
      </c>
      <c r="K13" s="47" t="s">
        <v>24</v>
      </c>
      <c r="L13" s="47" t="s">
        <v>25</v>
      </c>
      <c r="M13" s="43"/>
    </row>
    <row r="14" ht="51.95" customHeight="true" spans="1:13">
      <c r="A14" s="43">
        <v>9</v>
      </c>
      <c r="B14" s="26" t="s">
        <v>55</v>
      </c>
      <c r="C14" s="26" t="s">
        <v>56</v>
      </c>
      <c r="D14" s="26" t="s">
        <v>49</v>
      </c>
      <c r="E14" s="26" t="s">
        <v>57</v>
      </c>
      <c r="F14" s="43">
        <v>3400</v>
      </c>
      <c r="G14" s="43">
        <v>2072</v>
      </c>
      <c r="H14" s="26">
        <v>1158</v>
      </c>
      <c r="I14" s="43" t="s">
        <v>22</v>
      </c>
      <c r="J14" s="43" t="s">
        <v>23</v>
      </c>
      <c r="K14" s="47" t="s">
        <v>24</v>
      </c>
      <c r="L14" s="47" t="s">
        <v>25</v>
      </c>
      <c r="M14" s="43"/>
    </row>
    <row r="15" ht="48" customHeight="true" spans="1:13">
      <c r="A15" s="43">
        <v>10</v>
      </c>
      <c r="B15" s="26" t="s">
        <v>58</v>
      </c>
      <c r="C15" s="26" t="s">
        <v>59</v>
      </c>
      <c r="D15" s="26" t="s">
        <v>49</v>
      </c>
      <c r="E15" s="26" t="s">
        <v>60</v>
      </c>
      <c r="F15" s="43">
        <v>2500</v>
      </c>
      <c r="G15" s="43">
        <v>1021</v>
      </c>
      <c r="H15" s="26">
        <v>1229</v>
      </c>
      <c r="I15" s="43" t="s">
        <v>22</v>
      </c>
      <c r="J15" s="43" t="s">
        <v>23</v>
      </c>
      <c r="K15" s="47" t="s">
        <v>24</v>
      </c>
      <c r="L15" s="47" t="s">
        <v>25</v>
      </c>
      <c r="M15" s="43"/>
    </row>
    <row r="16" ht="75" customHeight="true" spans="1:13">
      <c r="A16" s="48">
        <v>11</v>
      </c>
      <c r="B16" s="51" t="s">
        <v>61</v>
      </c>
      <c r="C16" s="51" t="s">
        <v>62</v>
      </c>
      <c r="D16" s="51" t="s">
        <v>37</v>
      </c>
      <c r="E16" s="51" t="s">
        <v>63</v>
      </c>
      <c r="F16" s="48">
        <v>6900</v>
      </c>
      <c r="G16" s="48">
        <v>3000</v>
      </c>
      <c r="H16" s="51">
        <v>1000</v>
      </c>
      <c r="I16" s="48" t="s">
        <v>45</v>
      </c>
      <c r="J16" s="48" t="s">
        <v>23</v>
      </c>
      <c r="K16" s="48" t="s">
        <v>24</v>
      </c>
      <c r="L16" s="48" t="s">
        <v>25</v>
      </c>
      <c r="M16" s="59" t="s">
        <v>64</v>
      </c>
    </row>
    <row r="17" customHeight="true" spans="1:13">
      <c r="A17" s="43">
        <v>12</v>
      </c>
      <c r="B17" s="26" t="s">
        <v>65</v>
      </c>
      <c r="C17" s="26" t="s">
        <v>66</v>
      </c>
      <c r="D17" s="26" t="s">
        <v>49</v>
      </c>
      <c r="E17" s="26" t="s">
        <v>67</v>
      </c>
      <c r="F17" s="43">
        <v>20700</v>
      </c>
      <c r="G17" s="43">
        <v>6300</v>
      </c>
      <c r="H17" s="43">
        <v>3250</v>
      </c>
      <c r="I17" s="47" t="s">
        <v>68</v>
      </c>
      <c r="J17" s="43" t="s">
        <v>23</v>
      </c>
      <c r="K17" s="47" t="s">
        <v>24</v>
      </c>
      <c r="L17" s="47" t="s">
        <v>25</v>
      </c>
      <c r="M17" s="43" t="s">
        <v>69</v>
      </c>
    </row>
    <row r="18" customHeight="true" spans="1:13">
      <c r="A18" s="43">
        <v>13</v>
      </c>
      <c r="B18" s="26" t="s">
        <v>70</v>
      </c>
      <c r="C18" s="26" t="s">
        <v>71</v>
      </c>
      <c r="D18" s="26" t="s">
        <v>37</v>
      </c>
      <c r="E18" s="57" t="s">
        <v>72</v>
      </c>
      <c r="F18" s="57">
        <v>14920</v>
      </c>
      <c r="G18" s="57">
        <v>7500</v>
      </c>
      <c r="H18" s="43">
        <v>6759</v>
      </c>
      <c r="I18" s="43" t="s">
        <v>22</v>
      </c>
      <c r="J18" s="43" t="s">
        <v>23</v>
      </c>
      <c r="K18" s="47" t="s">
        <v>24</v>
      </c>
      <c r="L18" s="47" t="s">
        <v>25</v>
      </c>
      <c r="M18" s="43"/>
    </row>
    <row r="19" ht="42.95" customHeight="true" spans="1:13">
      <c r="A19" s="43">
        <v>14</v>
      </c>
      <c r="B19" s="26" t="s">
        <v>73</v>
      </c>
      <c r="C19" s="26" t="s">
        <v>74</v>
      </c>
      <c r="D19" s="26" t="s">
        <v>75</v>
      </c>
      <c r="E19" s="43" t="s">
        <v>76</v>
      </c>
      <c r="F19" s="43">
        <v>54500</v>
      </c>
      <c r="G19" s="43">
        <v>20000</v>
      </c>
      <c r="H19" s="43">
        <v>31775</v>
      </c>
      <c r="I19" s="43" t="s">
        <v>22</v>
      </c>
      <c r="J19" s="43" t="s">
        <v>23</v>
      </c>
      <c r="K19" s="47" t="s">
        <v>24</v>
      </c>
      <c r="L19" s="47" t="s">
        <v>25</v>
      </c>
      <c r="M19" s="43"/>
    </row>
    <row r="20" ht="75.95" customHeight="true" spans="1:13">
      <c r="A20" s="48">
        <v>15</v>
      </c>
      <c r="B20" s="51" t="s">
        <v>77</v>
      </c>
      <c r="C20" s="51" t="s">
        <v>78</v>
      </c>
      <c r="D20" s="51" t="s">
        <v>79</v>
      </c>
      <c r="E20" s="48" t="s">
        <v>63</v>
      </c>
      <c r="F20" s="48">
        <v>3900</v>
      </c>
      <c r="G20" s="48">
        <v>1684</v>
      </c>
      <c r="H20" s="48">
        <v>500</v>
      </c>
      <c r="I20" s="48" t="s">
        <v>45</v>
      </c>
      <c r="J20" s="48" t="s">
        <v>23</v>
      </c>
      <c r="K20" s="48" t="s">
        <v>24</v>
      </c>
      <c r="L20" s="48" t="s">
        <v>25</v>
      </c>
      <c r="M20" s="59" t="s">
        <v>64</v>
      </c>
    </row>
    <row r="21" customHeight="true" spans="1:13">
      <c r="A21" s="43">
        <v>16</v>
      </c>
      <c r="B21" s="26" t="s">
        <v>80</v>
      </c>
      <c r="C21" s="26" t="s">
        <v>81</v>
      </c>
      <c r="D21" s="43" t="s">
        <v>37</v>
      </c>
      <c r="E21" s="43" t="s">
        <v>44</v>
      </c>
      <c r="F21" s="43">
        <v>27260</v>
      </c>
      <c r="G21" s="43">
        <v>11800</v>
      </c>
      <c r="H21" s="43">
        <v>2000</v>
      </c>
      <c r="I21" s="43" t="s">
        <v>68</v>
      </c>
      <c r="J21" s="43" t="s">
        <v>23</v>
      </c>
      <c r="K21" s="47" t="s">
        <v>24</v>
      </c>
      <c r="L21" s="47" t="s">
        <v>25</v>
      </c>
      <c r="M21" s="43"/>
    </row>
    <row r="22" ht="66" customHeight="true" spans="1:13">
      <c r="A22" s="43">
        <v>17</v>
      </c>
      <c r="B22" s="26" t="s">
        <v>82</v>
      </c>
      <c r="C22" s="26" t="s">
        <v>83</v>
      </c>
      <c r="D22" s="43" t="s">
        <v>37</v>
      </c>
      <c r="E22" s="26" t="s">
        <v>84</v>
      </c>
      <c r="F22" s="43">
        <v>9500</v>
      </c>
      <c r="G22" s="43">
        <v>2800</v>
      </c>
      <c r="H22" s="43">
        <v>3500</v>
      </c>
      <c r="I22" s="43" t="s">
        <v>68</v>
      </c>
      <c r="J22" s="43" t="s">
        <v>23</v>
      </c>
      <c r="K22" s="47" t="s">
        <v>24</v>
      </c>
      <c r="L22" s="47" t="s">
        <v>25</v>
      </c>
      <c r="M22" s="43"/>
    </row>
    <row r="23" ht="63" customHeight="true" spans="1:13">
      <c r="A23" s="43">
        <v>18</v>
      </c>
      <c r="B23" s="26" t="s">
        <v>85</v>
      </c>
      <c r="C23" s="26" t="s">
        <v>86</v>
      </c>
      <c r="D23" s="26" t="s">
        <v>87</v>
      </c>
      <c r="E23" s="43" t="s">
        <v>88</v>
      </c>
      <c r="F23" s="26">
        <v>36867</v>
      </c>
      <c r="G23" s="26">
        <v>28566</v>
      </c>
      <c r="H23" s="26">
        <v>6500</v>
      </c>
      <c r="I23" s="43" t="s">
        <v>22</v>
      </c>
      <c r="J23" s="43" t="s">
        <v>23</v>
      </c>
      <c r="K23" s="47" t="s">
        <v>24</v>
      </c>
      <c r="L23" s="47" t="s">
        <v>25</v>
      </c>
      <c r="M23" s="43"/>
    </row>
    <row r="24" customHeight="true" spans="1:13">
      <c r="A24" s="43">
        <v>19</v>
      </c>
      <c r="B24" s="26" t="s">
        <v>89</v>
      </c>
      <c r="C24" s="26" t="s">
        <v>90</v>
      </c>
      <c r="D24" s="26" t="s">
        <v>87</v>
      </c>
      <c r="E24" s="43" t="s">
        <v>72</v>
      </c>
      <c r="F24" s="26">
        <v>29398</v>
      </c>
      <c r="G24" s="26">
        <v>21200</v>
      </c>
      <c r="H24" s="26">
        <v>4500</v>
      </c>
      <c r="I24" s="43" t="s">
        <v>68</v>
      </c>
      <c r="J24" s="43" t="s">
        <v>23</v>
      </c>
      <c r="K24" s="47" t="s">
        <v>24</v>
      </c>
      <c r="L24" s="47" t="s">
        <v>25</v>
      </c>
      <c r="M24" s="43"/>
    </row>
    <row r="25" ht="65.1" customHeight="true" spans="1:13">
      <c r="A25" s="43">
        <v>20</v>
      </c>
      <c r="B25" s="26" t="s">
        <v>91</v>
      </c>
      <c r="C25" s="26" t="s">
        <v>92</v>
      </c>
      <c r="D25" s="26" t="s">
        <v>93</v>
      </c>
      <c r="E25" s="43" t="s">
        <v>94</v>
      </c>
      <c r="F25" s="26">
        <v>3251</v>
      </c>
      <c r="G25" s="26">
        <v>1667</v>
      </c>
      <c r="H25" s="26">
        <v>500</v>
      </c>
      <c r="I25" s="43" t="s">
        <v>68</v>
      </c>
      <c r="J25" s="43" t="s">
        <v>23</v>
      </c>
      <c r="K25" s="47" t="s">
        <v>24</v>
      </c>
      <c r="L25" s="47" t="s">
        <v>25</v>
      </c>
      <c r="M25" s="43"/>
    </row>
    <row r="26" ht="63" customHeight="true" spans="1:13">
      <c r="A26" s="43">
        <v>21</v>
      </c>
      <c r="B26" s="26" t="s">
        <v>95</v>
      </c>
      <c r="C26" s="26" t="s">
        <v>96</v>
      </c>
      <c r="D26" s="26" t="s">
        <v>93</v>
      </c>
      <c r="E26" s="43" t="s">
        <v>88</v>
      </c>
      <c r="F26" s="26">
        <v>3152</v>
      </c>
      <c r="G26" s="26">
        <v>2042</v>
      </c>
      <c r="H26" s="26">
        <v>800</v>
      </c>
      <c r="I26" s="43" t="s">
        <v>68</v>
      </c>
      <c r="J26" s="43" t="s">
        <v>23</v>
      </c>
      <c r="K26" s="47" t="s">
        <v>24</v>
      </c>
      <c r="L26" s="47" t="s">
        <v>25</v>
      </c>
      <c r="M26" s="43"/>
    </row>
    <row r="27" ht="60" customHeight="true" spans="1:13">
      <c r="A27" s="43">
        <v>22</v>
      </c>
      <c r="B27" s="26" t="s">
        <v>97</v>
      </c>
      <c r="C27" s="26" t="s">
        <v>98</v>
      </c>
      <c r="D27" s="26" t="s">
        <v>87</v>
      </c>
      <c r="E27" s="43" t="s">
        <v>63</v>
      </c>
      <c r="F27" s="26">
        <v>7916</v>
      </c>
      <c r="G27" s="26">
        <v>3500</v>
      </c>
      <c r="H27" s="26">
        <v>2000</v>
      </c>
      <c r="I27" s="43" t="s">
        <v>45</v>
      </c>
      <c r="J27" s="43" t="s">
        <v>23</v>
      </c>
      <c r="K27" s="47" t="s">
        <v>24</v>
      </c>
      <c r="L27" s="47" t="s">
        <v>25</v>
      </c>
      <c r="M27" s="43"/>
    </row>
    <row r="28" ht="66.95" customHeight="true" spans="1:13">
      <c r="A28" s="43">
        <v>23</v>
      </c>
      <c r="B28" s="26" t="s">
        <v>99</v>
      </c>
      <c r="C28" s="26" t="s">
        <v>100</v>
      </c>
      <c r="D28" s="26" t="s">
        <v>101</v>
      </c>
      <c r="E28" s="43" t="s">
        <v>63</v>
      </c>
      <c r="F28" s="26">
        <v>11316</v>
      </c>
      <c r="G28" s="26">
        <v>9565</v>
      </c>
      <c r="H28" s="26">
        <v>1000</v>
      </c>
      <c r="I28" s="43" t="s">
        <v>68</v>
      </c>
      <c r="J28" s="43" t="s">
        <v>23</v>
      </c>
      <c r="K28" s="47" t="s">
        <v>24</v>
      </c>
      <c r="L28" s="47" t="s">
        <v>25</v>
      </c>
      <c r="M28" s="43"/>
    </row>
    <row r="29" customHeight="true" spans="1:13">
      <c r="A29" s="43">
        <v>24</v>
      </c>
      <c r="B29" s="26" t="s">
        <v>102</v>
      </c>
      <c r="C29" s="26" t="s">
        <v>103</v>
      </c>
      <c r="D29" s="26" t="s">
        <v>79</v>
      </c>
      <c r="E29" s="43" t="s">
        <v>104</v>
      </c>
      <c r="F29" s="26">
        <v>14250</v>
      </c>
      <c r="G29" s="26">
        <v>12405</v>
      </c>
      <c r="H29" s="26">
        <v>1133</v>
      </c>
      <c r="I29" s="43" t="s">
        <v>22</v>
      </c>
      <c r="J29" s="43" t="s">
        <v>23</v>
      </c>
      <c r="K29" s="47" t="s">
        <v>24</v>
      </c>
      <c r="L29" s="47" t="s">
        <v>25</v>
      </c>
      <c r="M29" s="43"/>
    </row>
    <row r="30" customHeight="true" spans="1:13">
      <c r="A30" s="43">
        <v>25</v>
      </c>
      <c r="B30" s="26" t="s">
        <v>105</v>
      </c>
      <c r="C30" s="26" t="s">
        <v>106</v>
      </c>
      <c r="D30" s="26" t="s">
        <v>79</v>
      </c>
      <c r="E30" s="43" t="s">
        <v>104</v>
      </c>
      <c r="F30" s="26">
        <v>16290</v>
      </c>
      <c r="G30" s="26">
        <v>14163</v>
      </c>
      <c r="H30" s="26">
        <v>1313</v>
      </c>
      <c r="I30" s="43" t="s">
        <v>22</v>
      </c>
      <c r="J30" s="43" t="s">
        <v>23</v>
      </c>
      <c r="K30" s="47" t="s">
        <v>24</v>
      </c>
      <c r="L30" s="47" t="s">
        <v>25</v>
      </c>
      <c r="M30" s="43"/>
    </row>
    <row r="31" customHeight="true" spans="1:13">
      <c r="A31" s="43">
        <v>26</v>
      </c>
      <c r="B31" s="26" t="s">
        <v>107</v>
      </c>
      <c r="C31" s="26" t="s">
        <v>108</v>
      </c>
      <c r="D31" s="26" t="s">
        <v>37</v>
      </c>
      <c r="E31" s="43" t="s">
        <v>21</v>
      </c>
      <c r="F31" s="26">
        <v>18260</v>
      </c>
      <c r="G31" s="26">
        <v>14121</v>
      </c>
      <c r="H31" s="26">
        <v>3226</v>
      </c>
      <c r="I31" s="43" t="s">
        <v>22</v>
      </c>
      <c r="J31" s="43" t="s">
        <v>23</v>
      </c>
      <c r="K31" s="47" t="s">
        <v>24</v>
      </c>
      <c r="L31" s="47" t="s">
        <v>25</v>
      </c>
      <c r="M31" s="43"/>
    </row>
    <row r="32" customHeight="true" spans="1:13">
      <c r="A32" s="43">
        <v>27</v>
      </c>
      <c r="B32" s="26" t="s">
        <v>109</v>
      </c>
      <c r="C32" s="26" t="s">
        <v>110</v>
      </c>
      <c r="D32" s="26" t="s">
        <v>79</v>
      </c>
      <c r="E32" s="43" t="s">
        <v>111</v>
      </c>
      <c r="F32" s="26">
        <v>5005</v>
      </c>
      <c r="G32" s="26">
        <v>4600</v>
      </c>
      <c r="H32" s="26">
        <v>155</v>
      </c>
      <c r="I32" s="43" t="s">
        <v>22</v>
      </c>
      <c r="J32" s="43" t="s">
        <v>23</v>
      </c>
      <c r="K32" s="47" t="s">
        <v>24</v>
      </c>
      <c r="L32" s="47" t="s">
        <v>25</v>
      </c>
      <c r="M32" s="43"/>
    </row>
    <row r="33" ht="51" customHeight="true" spans="1:13">
      <c r="A33" s="43">
        <v>28</v>
      </c>
      <c r="B33" s="26" t="s">
        <v>112</v>
      </c>
      <c r="C33" s="26" t="s">
        <v>113</v>
      </c>
      <c r="D33" s="26" t="s">
        <v>37</v>
      </c>
      <c r="E33" s="57" t="s">
        <v>104</v>
      </c>
      <c r="F33" s="57">
        <v>4900</v>
      </c>
      <c r="G33" s="43">
        <v>3800</v>
      </c>
      <c r="H33" s="43">
        <v>855</v>
      </c>
      <c r="I33" s="43" t="s">
        <v>22</v>
      </c>
      <c r="J33" s="43" t="s">
        <v>23</v>
      </c>
      <c r="K33" s="47" t="s">
        <v>24</v>
      </c>
      <c r="L33" s="47" t="s">
        <v>25</v>
      </c>
      <c r="M33" s="43"/>
    </row>
    <row r="34" ht="51" customHeight="true" spans="1:13">
      <c r="A34" s="43">
        <v>29</v>
      </c>
      <c r="B34" s="52" t="s">
        <v>114</v>
      </c>
      <c r="C34" s="52" t="s">
        <v>115</v>
      </c>
      <c r="D34" s="26" t="s">
        <v>79</v>
      </c>
      <c r="E34" s="52" t="s">
        <v>116</v>
      </c>
      <c r="F34" s="43">
        <v>8675</v>
      </c>
      <c r="G34" s="43">
        <v>4684</v>
      </c>
      <c r="H34" s="43">
        <v>2536</v>
      </c>
      <c r="I34" s="43" t="s">
        <v>117</v>
      </c>
      <c r="J34" s="43" t="s">
        <v>23</v>
      </c>
      <c r="K34" s="47" t="s">
        <v>24</v>
      </c>
      <c r="L34" s="47" t="s">
        <v>25</v>
      </c>
      <c r="M34" s="43"/>
    </row>
    <row r="35" ht="39" customHeight="true" spans="1:13">
      <c r="A35" s="43">
        <v>30</v>
      </c>
      <c r="B35" s="26" t="s">
        <v>118</v>
      </c>
      <c r="C35" s="26" t="s">
        <v>119</v>
      </c>
      <c r="D35" s="43" t="s">
        <v>79</v>
      </c>
      <c r="E35" s="43" t="s">
        <v>120</v>
      </c>
      <c r="F35" s="43">
        <v>40000</v>
      </c>
      <c r="G35" s="43">
        <v>31500</v>
      </c>
      <c r="H35" s="43">
        <v>8500</v>
      </c>
      <c r="I35" s="43" t="s">
        <v>121</v>
      </c>
      <c r="J35" s="43" t="s">
        <v>122</v>
      </c>
      <c r="K35" s="47" t="s">
        <v>24</v>
      </c>
      <c r="L35" s="47" t="s">
        <v>25</v>
      </c>
      <c r="M35" s="43"/>
    </row>
    <row r="36" customHeight="true" spans="1:13">
      <c r="A36" s="43">
        <v>31</v>
      </c>
      <c r="B36" s="26" t="s">
        <v>123</v>
      </c>
      <c r="C36" s="26" t="s">
        <v>124</v>
      </c>
      <c r="D36" s="26" t="s">
        <v>49</v>
      </c>
      <c r="E36" s="26" t="s">
        <v>41</v>
      </c>
      <c r="F36" s="43">
        <v>17000</v>
      </c>
      <c r="G36" s="43"/>
      <c r="H36" s="43">
        <v>5000</v>
      </c>
      <c r="I36" s="43" t="s">
        <v>125</v>
      </c>
      <c r="J36" s="43" t="s">
        <v>126</v>
      </c>
      <c r="K36" s="47" t="s">
        <v>127</v>
      </c>
      <c r="L36" s="47" t="s">
        <v>25</v>
      </c>
      <c r="M36" s="43" t="s">
        <v>128</v>
      </c>
    </row>
    <row r="37" customHeight="true" spans="1:13">
      <c r="A37" s="43">
        <v>32</v>
      </c>
      <c r="B37" s="26" t="s">
        <v>129</v>
      </c>
      <c r="C37" s="26" t="s">
        <v>130</v>
      </c>
      <c r="D37" s="26" t="s">
        <v>79</v>
      </c>
      <c r="E37" s="43" t="s">
        <v>57</v>
      </c>
      <c r="F37" s="43">
        <v>32100</v>
      </c>
      <c r="G37" s="26">
        <v>27200</v>
      </c>
      <c r="H37" s="26">
        <v>3300</v>
      </c>
      <c r="I37" s="43" t="s">
        <v>22</v>
      </c>
      <c r="J37" s="43" t="s">
        <v>23</v>
      </c>
      <c r="K37" s="47" t="s">
        <v>24</v>
      </c>
      <c r="L37" s="47" t="s">
        <v>25</v>
      </c>
      <c r="M37" s="43"/>
    </row>
    <row r="38" customHeight="true" spans="1:13">
      <c r="A38" s="43">
        <v>33</v>
      </c>
      <c r="B38" s="26" t="s">
        <v>131</v>
      </c>
      <c r="C38" s="26" t="s">
        <v>132</v>
      </c>
      <c r="D38" s="26" t="s">
        <v>79</v>
      </c>
      <c r="E38" s="43" t="s">
        <v>57</v>
      </c>
      <c r="F38" s="43">
        <v>7600</v>
      </c>
      <c r="G38" s="26">
        <v>6100</v>
      </c>
      <c r="H38" s="26">
        <v>1120</v>
      </c>
      <c r="I38" s="43" t="s">
        <v>22</v>
      </c>
      <c r="J38" s="43" t="s">
        <v>23</v>
      </c>
      <c r="K38" s="47" t="s">
        <v>24</v>
      </c>
      <c r="L38" s="47" t="s">
        <v>25</v>
      </c>
      <c r="M38" s="43"/>
    </row>
    <row r="39" customHeight="true" spans="1:13">
      <c r="A39" s="43">
        <v>34</v>
      </c>
      <c r="B39" s="26" t="s">
        <v>133</v>
      </c>
      <c r="C39" s="26" t="s">
        <v>134</v>
      </c>
      <c r="D39" s="26" t="s">
        <v>37</v>
      </c>
      <c r="E39" s="43" t="s">
        <v>57</v>
      </c>
      <c r="F39" s="43">
        <v>15200</v>
      </c>
      <c r="G39" s="26">
        <v>10100</v>
      </c>
      <c r="H39" s="26">
        <v>4340</v>
      </c>
      <c r="I39" s="43" t="s">
        <v>22</v>
      </c>
      <c r="J39" s="43" t="s">
        <v>23</v>
      </c>
      <c r="K39" s="47" t="s">
        <v>24</v>
      </c>
      <c r="L39" s="47" t="s">
        <v>25</v>
      </c>
      <c r="M39" s="43"/>
    </row>
    <row r="40" customHeight="true" spans="1:13">
      <c r="A40" s="43">
        <v>35</v>
      </c>
      <c r="B40" s="26" t="s">
        <v>135</v>
      </c>
      <c r="C40" s="26" t="s">
        <v>136</v>
      </c>
      <c r="D40" s="26" t="s">
        <v>49</v>
      </c>
      <c r="E40" s="43" t="s">
        <v>57</v>
      </c>
      <c r="F40" s="43">
        <v>11200</v>
      </c>
      <c r="G40" s="26">
        <v>8500</v>
      </c>
      <c r="H40" s="26">
        <v>2140</v>
      </c>
      <c r="I40" s="43" t="s">
        <v>22</v>
      </c>
      <c r="J40" s="43" t="s">
        <v>23</v>
      </c>
      <c r="K40" s="47" t="s">
        <v>24</v>
      </c>
      <c r="L40" s="47" t="s">
        <v>25</v>
      </c>
      <c r="M40" s="43"/>
    </row>
    <row r="41" customHeight="true" spans="1:13">
      <c r="A41" s="43">
        <v>36</v>
      </c>
      <c r="B41" s="26" t="s">
        <v>137</v>
      </c>
      <c r="C41" s="26" t="s">
        <v>138</v>
      </c>
      <c r="D41" s="26" t="s">
        <v>101</v>
      </c>
      <c r="E41" s="26" t="s">
        <v>41</v>
      </c>
      <c r="F41" s="43">
        <v>29880</v>
      </c>
      <c r="G41" s="26">
        <v>12000</v>
      </c>
      <c r="H41" s="26">
        <v>5960</v>
      </c>
      <c r="I41" s="43" t="s">
        <v>22</v>
      </c>
      <c r="J41" s="43" t="s">
        <v>23</v>
      </c>
      <c r="K41" s="47" t="s">
        <v>24</v>
      </c>
      <c r="L41" s="47" t="s">
        <v>25</v>
      </c>
      <c r="M41" s="26" t="s">
        <v>139</v>
      </c>
    </row>
    <row r="42" s="28" customFormat="true" customHeight="true" spans="1:13">
      <c r="A42" s="26">
        <v>37</v>
      </c>
      <c r="B42" s="26" t="s">
        <v>140</v>
      </c>
      <c r="C42" s="26" t="s">
        <v>141</v>
      </c>
      <c r="D42" s="26" t="s">
        <v>87</v>
      </c>
      <c r="E42" s="26" t="s">
        <v>57</v>
      </c>
      <c r="F42" s="26">
        <v>8000</v>
      </c>
      <c r="G42" s="26">
        <v>6720</v>
      </c>
      <c r="H42" s="26">
        <v>1090</v>
      </c>
      <c r="I42" s="43" t="s">
        <v>22</v>
      </c>
      <c r="J42" s="43" t="s">
        <v>23</v>
      </c>
      <c r="K42" s="47" t="s">
        <v>24</v>
      </c>
      <c r="L42" s="26" t="s">
        <v>25</v>
      </c>
      <c r="M42" s="60"/>
    </row>
    <row r="43" s="29" customFormat="true" ht="62" customHeight="true" spans="1:13">
      <c r="A43" s="43">
        <v>38</v>
      </c>
      <c r="B43" s="26" t="s">
        <v>142</v>
      </c>
      <c r="C43" s="26" t="s">
        <v>143</v>
      </c>
      <c r="D43" s="26" t="s">
        <v>93</v>
      </c>
      <c r="E43" s="26" t="s">
        <v>144</v>
      </c>
      <c r="F43" s="26">
        <v>8699</v>
      </c>
      <c r="G43" s="26">
        <v>5148</v>
      </c>
      <c r="H43" s="26">
        <f>F43-G43</f>
        <v>3551</v>
      </c>
      <c r="I43" s="26" t="s">
        <v>68</v>
      </c>
      <c r="J43" s="43" t="s">
        <v>23</v>
      </c>
      <c r="K43" s="26" t="s">
        <v>24</v>
      </c>
      <c r="L43" s="26" t="s">
        <v>145</v>
      </c>
      <c r="M43" s="26" t="s">
        <v>146</v>
      </c>
    </row>
    <row r="44" customHeight="true" spans="1:13">
      <c r="A44" s="43"/>
      <c r="B44" s="53" t="s">
        <v>147</v>
      </c>
      <c r="C44" s="53" t="s">
        <v>148</v>
      </c>
      <c r="D44" s="26"/>
      <c r="E44" s="43"/>
      <c r="F44" s="43">
        <f>SUM(F45:F80)</f>
        <v>517241</v>
      </c>
      <c r="G44" s="43"/>
      <c r="H44" s="43">
        <f>SUM(H45:H80)</f>
        <v>150697</v>
      </c>
      <c r="I44" s="43"/>
      <c r="J44" s="43"/>
      <c r="K44" s="43"/>
      <c r="L44" s="43"/>
      <c r="M44" s="43"/>
    </row>
    <row r="45" ht="60" customHeight="true" spans="1:13">
      <c r="A45" s="43">
        <v>1</v>
      </c>
      <c r="B45" s="43" t="s">
        <v>149</v>
      </c>
      <c r="C45" s="54" t="s">
        <v>150</v>
      </c>
      <c r="D45" s="54">
        <v>2021</v>
      </c>
      <c r="E45" s="43" t="s">
        <v>151</v>
      </c>
      <c r="F45" s="43">
        <v>6855</v>
      </c>
      <c r="G45" s="43"/>
      <c r="H45" s="43">
        <v>1895</v>
      </c>
      <c r="I45" s="43" t="s">
        <v>152</v>
      </c>
      <c r="J45" s="43" t="s">
        <v>23</v>
      </c>
      <c r="K45" s="43" t="s">
        <v>153</v>
      </c>
      <c r="L45" s="43" t="s">
        <v>25</v>
      </c>
      <c r="M45" s="43" t="s">
        <v>154</v>
      </c>
    </row>
    <row r="46" s="30" customFormat="true" customHeight="true" spans="1:13">
      <c r="A46" s="47">
        <v>2</v>
      </c>
      <c r="B46" s="47" t="s">
        <v>155</v>
      </c>
      <c r="C46" s="47" t="s">
        <v>156</v>
      </c>
      <c r="D46" s="47">
        <v>2021</v>
      </c>
      <c r="E46" s="47" t="s">
        <v>63</v>
      </c>
      <c r="F46" s="47">
        <v>1355</v>
      </c>
      <c r="G46" s="47"/>
      <c r="H46" s="47">
        <v>800</v>
      </c>
      <c r="I46" s="47" t="s">
        <v>45</v>
      </c>
      <c r="J46" s="43" t="s">
        <v>23</v>
      </c>
      <c r="K46" s="47" t="s">
        <v>157</v>
      </c>
      <c r="L46" s="47" t="s">
        <v>145</v>
      </c>
      <c r="M46" s="47" t="s">
        <v>158</v>
      </c>
    </row>
    <row r="47" s="31" customFormat="true" ht="61" customHeight="true" spans="1:13">
      <c r="A47" s="43">
        <v>3</v>
      </c>
      <c r="B47" s="55" t="s">
        <v>159</v>
      </c>
      <c r="C47" s="55" t="s">
        <v>160</v>
      </c>
      <c r="D47" s="55" t="s">
        <v>20</v>
      </c>
      <c r="E47" s="55" t="s">
        <v>44</v>
      </c>
      <c r="F47" s="55">
        <v>16169</v>
      </c>
      <c r="G47" s="55"/>
      <c r="H47" s="55">
        <v>5000</v>
      </c>
      <c r="I47" s="47" t="s">
        <v>45</v>
      </c>
      <c r="J47" s="43" t="s">
        <v>23</v>
      </c>
      <c r="K47" s="55" t="s">
        <v>161</v>
      </c>
      <c r="L47" s="55" t="s">
        <v>25</v>
      </c>
      <c r="M47" s="55"/>
    </row>
    <row r="48" ht="107.1" customHeight="true" spans="1:13">
      <c r="A48" s="47">
        <v>4</v>
      </c>
      <c r="B48" s="26" t="s">
        <v>162</v>
      </c>
      <c r="C48" s="26" t="s">
        <v>163</v>
      </c>
      <c r="D48" s="26" t="s">
        <v>164</v>
      </c>
      <c r="E48" s="43" t="s">
        <v>63</v>
      </c>
      <c r="F48" s="26">
        <v>4710</v>
      </c>
      <c r="G48" s="57"/>
      <c r="H48" s="57">
        <v>3000</v>
      </c>
      <c r="I48" s="43" t="s">
        <v>45</v>
      </c>
      <c r="J48" s="43" t="s">
        <v>23</v>
      </c>
      <c r="K48" s="47" t="s">
        <v>165</v>
      </c>
      <c r="L48" s="47" t="s">
        <v>25</v>
      </c>
      <c r="M48" s="43"/>
    </row>
    <row r="49" ht="71.1" customHeight="true" spans="1:13">
      <c r="A49" s="43">
        <v>5</v>
      </c>
      <c r="B49" s="26" t="s">
        <v>166</v>
      </c>
      <c r="C49" s="26" t="s">
        <v>167</v>
      </c>
      <c r="D49" s="26" t="s">
        <v>164</v>
      </c>
      <c r="E49" s="43" t="s">
        <v>63</v>
      </c>
      <c r="F49" s="26">
        <v>1520</v>
      </c>
      <c r="G49" s="57"/>
      <c r="H49" s="57">
        <v>800</v>
      </c>
      <c r="I49" s="43" t="s">
        <v>45</v>
      </c>
      <c r="J49" s="43" t="s">
        <v>23</v>
      </c>
      <c r="K49" s="47" t="s">
        <v>165</v>
      </c>
      <c r="L49" s="47" t="s">
        <v>25</v>
      </c>
      <c r="M49" s="43"/>
    </row>
    <row r="50" ht="72" customHeight="true" spans="1:13">
      <c r="A50" s="47">
        <v>6</v>
      </c>
      <c r="B50" s="26" t="s">
        <v>168</v>
      </c>
      <c r="C50" s="26" t="s">
        <v>169</v>
      </c>
      <c r="D50" s="26" t="s">
        <v>164</v>
      </c>
      <c r="E50" s="43" t="s">
        <v>63</v>
      </c>
      <c r="F50" s="26">
        <v>3650</v>
      </c>
      <c r="G50" s="57"/>
      <c r="H50" s="57">
        <v>1500</v>
      </c>
      <c r="I50" s="43" t="s">
        <v>45</v>
      </c>
      <c r="J50" s="43" t="s">
        <v>23</v>
      </c>
      <c r="K50" s="47" t="s">
        <v>165</v>
      </c>
      <c r="L50" s="47" t="s">
        <v>25</v>
      </c>
      <c r="M50" s="43"/>
    </row>
    <row r="51" s="30" customFormat="true" customHeight="true" spans="1:13">
      <c r="A51" s="43">
        <v>7</v>
      </c>
      <c r="B51" s="47" t="s">
        <v>170</v>
      </c>
      <c r="C51" s="47" t="s">
        <v>171</v>
      </c>
      <c r="D51" s="26" t="s">
        <v>164</v>
      </c>
      <c r="E51" s="47" t="s">
        <v>44</v>
      </c>
      <c r="F51" s="47">
        <v>790</v>
      </c>
      <c r="G51" s="47"/>
      <c r="H51" s="47">
        <v>400</v>
      </c>
      <c r="I51" s="43" t="s">
        <v>45</v>
      </c>
      <c r="J51" s="43" t="s">
        <v>23</v>
      </c>
      <c r="K51" s="47" t="s">
        <v>165</v>
      </c>
      <c r="L51" s="47" t="s">
        <v>25</v>
      </c>
      <c r="M51" s="47"/>
    </row>
    <row r="52" s="30" customFormat="true" customHeight="true" spans="1:13">
      <c r="A52" s="47">
        <v>8</v>
      </c>
      <c r="B52" s="47" t="s">
        <v>172</v>
      </c>
      <c r="C52" s="47" t="s">
        <v>173</v>
      </c>
      <c r="D52" s="26" t="s">
        <v>164</v>
      </c>
      <c r="E52" s="47" t="s">
        <v>174</v>
      </c>
      <c r="F52" s="47">
        <v>1380</v>
      </c>
      <c r="G52" s="47"/>
      <c r="H52" s="47">
        <v>800</v>
      </c>
      <c r="I52" s="43" t="s">
        <v>45</v>
      </c>
      <c r="J52" s="43" t="s">
        <v>23</v>
      </c>
      <c r="K52" s="47" t="s">
        <v>165</v>
      </c>
      <c r="L52" s="47" t="s">
        <v>25</v>
      </c>
      <c r="M52" s="47"/>
    </row>
    <row r="53" s="30" customFormat="true" customHeight="true" spans="1:13">
      <c r="A53" s="43">
        <v>9</v>
      </c>
      <c r="B53" s="47" t="s">
        <v>175</v>
      </c>
      <c r="C53" s="54" t="s">
        <v>176</v>
      </c>
      <c r="D53" s="54" t="s">
        <v>49</v>
      </c>
      <c r="E53" s="54" t="s">
        <v>21</v>
      </c>
      <c r="F53" s="54">
        <v>2170</v>
      </c>
      <c r="G53" s="54"/>
      <c r="H53" s="54">
        <v>1500</v>
      </c>
      <c r="I53" s="43" t="s">
        <v>22</v>
      </c>
      <c r="J53" s="43" t="s">
        <v>23</v>
      </c>
      <c r="K53" s="47" t="s">
        <v>165</v>
      </c>
      <c r="L53" s="47" t="s">
        <v>25</v>
      </c>
      <c r="M53" s="47" t="s">
        <v>177</v>
      </c>
    </row>
    <row r="54" s="31" customFormat="true" customHeight="true" spans="1:13">
      <c r="A54" s="47">
        <v>10</v>
      </c>
      <c r="B54" s="47" t="s">
        <v>178</v>
      </c>
      <c r="C54" s="54" t="s">
        <v>179</v>
      </c>
      <c r="D54" s="54" t="s">
        <v>49</v>
      </c>
      <c r="E54" s="54" t="s">
        <v>57</v>
      </c>
      <c r="F54" s="54">
        <v>1600</v>
      </c>
      <c r="G54" s="54"/>
      <c r="H54" s="54">
        <v>1000</v>
      </c>
      <c r="I54" s="43" t="s">
        <v>180</v>
      </c>
      <c r="J54" s="43" t="s">
        <v>23</v>
      </c>
      <c r="K54" s="47" t="s">
        <v>165</v>
      </c>
      <c r="L54" s="47" t="s">
        <v>25</v>
      </c>
      <c r="M54" s="47" t="s">
        <v>177</v>
      </c>
    </row>
    <row r="55" ht="75.95" customHeight="true" spans="1:13">
      <c r="A55" s="43">
        <v>11</v>
      </c>
      <c r="B55" s="26" t="s">
        <v>181</v>
      </c>
      <c r="C55" s="26" t="s">
        <v>182</v>
      </c>
      <c r="D55" s="26" t="s">
        <v>20</v>
      </c>
      <c r="E55" s="43" t="s">
        <v>60</v>
      </c>
      <c r="F55" s="43">
        <v>16000</v>
      </c>
      <c r="G55" s="43"/>
      <c r="H55" s="43">
        <v>7000</v>
      </c>
      <c r="I55" s="43" t="s">
        <v>22</v>
      </c>
      <c r="J55" s="43" t="s">
        <v>23</v>
      </c>
      <c r="K55" s="47" t="s">
        <v>153</v>
      </c>
      <c r="L55" s="47" t="s">
        <v>25</v>
      </c>
      <c r="M55" s="43"/>
    </row>
    <row r="56" s="30" customFormat="true" customHeight="true" spans="1:13">
      <c r="A56" s="47">
        <v>12</v>
      </c>
      <c r="B56" s="47" t="s">
        <v>183</v>
      </c>
      <c r="C56" s="47" t="s">
        <v>184</v>
      </c>
      <c r="D56" s="47" t="s">
        <v>49</v>
      </c>
      <c r="E56" s="47" t="s">
        <v>185</v>
      </c>
      <c r="F56" s="47">
        <v>990</v>
      </c>
      <c r="G56" s="47"/>
      <c r="H56" s="47">
        <v>200</v>
      </c>
      <c r="I56" s="43" t="s">
        <v>22</v>
      </c>
      <c r="J56" s="43" t="s">
        <v>23</v>
      </c>
      <c r="K56" s="47" t="s">
        <v>165</v>
      </c>
      <c r="L56" s="47" t="s">
        <v>25</v>
      </c>
      <c r="M56" s="47"/>
    </row>
    <row r="57" s="30" customFormat="true" customHeight="true" spans="1:13">
      <c r="A57" s="43">
        <v>13</v>
      </c>
      <c r="B57" s="47" t="s">
        <v>186</v>
      </c>
      <c r="C57" s="47" t="s">
        <v>187</v>
      </c>
      <c r="D57" s="47" t="s">
        <v>49</v>
      </c>
      <c r="E57" s="47" t="s">
        <v>57</v>
      </c>
      <c r="F57" s="47">
        <v>1850</v>
      </c>
      <c r="G57" s="47"/>
      <c r="H57" s="47">
        <v>400</v>
      </c>
      <c r="I57" s="43" t="s">
        <v>22</v>
      </c>
      <c r="J57" s="43" t="s">
        <v>23</v>
      </c>
      <c r="K57" s="47" t="s">
        <v>165</v>
      </c>
      <c r="L57" s="47" t="s">
        <v>25</v>
      </c>
      <c r="M57" s="47"/>
    </row>
    <row r="58" s="30" customFormat="true" customHeight="true" spans="1:13">
      <c r="A58" s="47">
        <v>14</v>
      </c>
      <c r="B58" s="47" t="s">
        <v>188</v>
      </c>
      <c r="C58" s="47" t="s">
        <v>189</v>
      </c>
      <c r="D58" s="47" t="s">
        <v>49</v>
      </c>
      <c r="E58" s="47" t="s">
        <v>60</v>
      </c>
      <c r="F58" s="47">
        <v>51770</v>
      </c>
      <c r="G58" s="47"/>
      <c r="H58" s="47">
        <v>15774</v>
      </c>
      <c r="I58" s="43" t="s">
        <v>22</v>
      </c>
      <c r="J58" s="43" t="s">
        <v>23</v>
      </c>
      <c r="K58" s="47" t="s">
        <v>157</v>
      </c>
      <c r="L58" s="47" t="s">
        <v>25</v>
      </c>
      <c r="M58" s="47"/>
    </row>
    <row r="59" s="30" customFormat="true" customHeight="true" spans="1:13">
      <c r="A59" s="43">
        <v>15</v>
      </c>
      <c r="B59" s="47" t="s">
        <v>190</v>
      </c>
      <c r="C59" s="47" t="s">
        <v>191</v>
      </c>
      <c r="D59" s="47" t="s">
        <v>49</v>
      </c>
      <c r="E59" s="47" t="s">
        <v>21</v>
      </c>
      <c r="F59" s="47">
        <v>23484</v>
      </c>
      <c r="G59" s="47"/>
      <c r="H59" s="47">
        <v>7045</v>
      </c>
      <c r="I59" s="43" t="s">
        <v>22</v>
      </c>
      <c r="J59" s="43" t="s">
        <v>23</v>
      </c>
      <c r="K59" s="47" t="s">
        <v>157</v>
      </c>
      <c r="L59" s="47" t="s">
        <v>25</v>
      </c>
      <c r="M59" s="47"/>
    </row>
    <row r="60" s="30" customFormat="true" ht="70.5" customHeight="true" spans="1:13">
      <c r="A60" s="47">
        <v>16</v>
      </c>
      <c r="B60" s="47" t="s">
        <v>192</v>
      </c>
      <c r="C60" s="47" t="s">
        <v>193</v>
      </c>
      <c r="D60" s="47" t="s">
        <v>49</v>
      </c>
      <c r="E60" s="47" t="s">
        <v>194</v>
      </c>
      <c r="F60" s="47">
        <v>49638</v>
      </c>
      <c r="G60" s="47"/>
      <c r="H60" s="47">
        <v>10000</v>
      </c>
      <c r="I60" s="43" t="s">
        <v>22</v>
      </c>
      <c r="J60" s="43" t="s">
        <v>23</v>
      </c>
      <c r="K60" s="47" t="s">
        <v>153</v>
      </c>
      <c r="L60" s="47" t="s">
        <v>25</v>
      </c>
      <c r="M60" s="47"/>
    </row>
    <row r="61" s="30" customFormat="true" ht="56.25" customHeight="true" spans="1:13">
      <c r="A61" s="43">
        <v>17</v>
      </c>
      <c r="B61" s="54" t="s">
        <v>195</v>
      </c>
      <c r="C61" s="54" t="s">
        <v>196</v>
      </c>
      <c r="D61" s="54" t="s">
        <v>197</v>
      </c>
      <c r="E61" s="54" t="s">
        <v>144</v>
      </c>
      <c r="F61" s="54">
        <v>51656</v>
      </c>
      <c r="G61" s="54"/>
      <c r="H61" s="54">
        <v>7000</v>
      </c>
      <c r="I61" s="43" t="s">
        <v>22</v>
      </c>
      <c r="J61" s="43" t="s">
        <v>23</v>
      </c>
      <c r="K61" s="47" t="s">
        <v>153</v>
      </c>
      <c r="L61" s="47" t="s">
        <v>25</v>
      </c>
      <c r="M61" s="47"/>
    </row>
    <row r="62" s="30" customFormat="true" ht="57" customHeight="true" spans="1:13">
      <c r="A62" s="47">
        <v>18</v>
      </c>
      <c r="B62" s="54" t="s">
        <v>198</v>
      </c>
      <c r="C62" s="54" t="s">
        <v>199</v>
      </c>
      <c r="D62" s="54" t="s">
        <v>197</v>
      </c>
      <c r="E62" s="54" t="s">
        <v>144</v>
      </c>
      <c r="F62" s="54">
        <v>69871</v>
      </c>
      <c r="G62" s="54"/>
      <c r="H62" s="54">
        <v>10000</v>
      </c>
      <c r="I62" s="43" t="s">
        <v>22</v>
      </c>
      <c r="J62" s="43" t="s">
        <v>23</v>
      </c>
      <c r="K62" s="47" t="s">
        <v>153</v>
      </c>
      <c r="L62" s="47" t="s">
        <v>25</v>
      </c>
      <c r="M62" s="47"/>
    </row>
    <row r="63" s="30" customFormat="true" customHeight="true" spans="1:13">
      <c r="A63" s="43">
        <v>19</v>
      </c>
      <c r="B63" s="47" t="s">
        <v>200</v>
      </c>
      <c r="C63" s="47" t="s">
        <v>201</v>
      </c>
      <c r="D63" s="47" t="s">
        <v>164</v>
      </c>
      <c r="E63" s="47" t="s">
        <v>185</v>
      </c>
      <c r="F63" s="47">
        <v>23450</v>
      </c>
      <c r="G63" s="47"/>
      <c r="H63" s="47">
        <v>11725</v>
      </c>
      <c r="I63" s="43" t="s">
        <v>22</v>
      </c>
      <c r="J63" s="43" t="s">
        <v>23</v>
      </c>
      <c r="K63" s="47" t="s">
        <v>153</v>
      </c>
      <c r="L63" s="47" t="s">
        <v>25</v>
      </c>
      <c r="M63" s="47"/>
    </row>
    <row r="64" ht="87.95" customHeight="true" spans="1:13">
      <c r="A64" s="47">
        <v>20</v>
      </c>
      <c r="B64" s="26" t="s">
        <v>202</v>
      </c>
      <c r="C64" s="26" t="s">
        <v>203</v>
      </c>
      <c r="D64" s="26" t="s">
        <v>197</v>
      </c>
      <c r="E64" s="43" t="s">
        <v>57</v>
      </c>
      <c r="F64" s="43">
        <v>19010</v>
      </c>
      <c r="G64" s="43"/>
      <c r="H64" s="43">
        <v>10000</v>
      </c>
      <c r="I64" s="43" t="s">
        <v>22</v>
      </c>
      <c r="J64" s="43" t="s">
        <v>23</v>
      </c>
      <c r="K64" s="47" t="s">
        <v>153</v>
      </c>
      <c r="L64" s="47" t="s">
        <v>25</v>
      </c>
      <c r="M64" s="43"/>
    </row>
    <row r="65" customFormat="true" customHeight="true" spans="1:13">
      <c r="A65" s="43">
        <v>21</v>
      </c>
      <c r="B65" s="26" t="s">
        <v>204</v>
      </c>
      <c r="C65" s="26" t="s">
        <v>205</v>
      </c>
      <c r="D65" s="26" t="s">
        <v>164</v>
      </c>
      <c r="E65" s="43" t="s">
        <v>41</v>
      </c>
      <c r="F65" s="43">
        <v>3294</v>
      </c>
      <c r="G65" s="43"/>
      <c r="H65" s="43">
        <v>3000</v>
      </c>
      <c r="I65" s="43" t="s">
        <v>206</v>
      </c>
      <c r="J65" s="43" t="s">
        <v>23</v>
      </c>
      <c r="K65" s="47" t="s">
        <v>207</v>
      </c>
      <c r="L65" s="47" t="s">
        <v>25</v>
      </c>
      <c r="M65" s="43"/>
    </row>
    <row r="66" customFormat="true" ht="42.95" customHeight="true" spans="1:13">
      <c r="A66" s="47">
        <v>22</v>
      </c>
      <c r="B66" s="26" t="s">
        <v>208</v>
      </c>
      <c r="C66" s="26" t="s">
        <v>209</v>
      </c>
      <c r="D66" s="26" t="s">
        <v>164</v>
      </c>
      <c r="E66" s="43" t="s">
        <v>144</v>
      </c>
      <c r="F66" s="43">
        <v>730</v>
      </c>
      <c r="G66" s="43"/>
      <c r="H66" s="43">
        <v>700</v>
      </c>
      <c r="I66" s="43" t="s">
        <v>206</v>
      </c>
      <c r="J66" s="43" t="s">
        <v>23</v>
      </c>
      <c r="K66" s="47" t="s">
        <v>165</v>
      </c>
      <c r="L66" s="47" t="s">
        <v>25</v>
      </c>
      <c r="M66" s="43"/>
    </row>
    <row r="67" customFormat="true" ht="42.95" customHeight="true" spans="1:13">
      <c r="A67" s="43">
        <v>23</v>
      </c>
      <c r="B67" s="57" t="s">
        <v>210</v>
      </c>
      <c r="C67" s="57" t="s">
        <v>211</v>
      </c>
      <c r="D67" s="26" t="s">
        <v>164</v>
      </c>
      <c r="E67" s="43" t="s">
        <v>212</v>
      </c>
      <c r="F67" s="43">
        <v>1100</v>
      </c>
      <c r="G67" s="43"/>
      <c r="H67" s="43">
        <v>700</v>
      </c>
      <c r="I67" s="43" t="s">
        <v>213</v>
      </c>
      <c r="J67" s="43" t="s">
        <v>23</v>
      </c>
      <c r="K67" s="47" t="s">
        <v>165</v>
      </c>
      <c r="L67" s="47" t="s">
        <v>25</v>
      </c>
      <c r="M67" s="43"/>
    </row>
    <row r="68" customFormat="true" ht="42.95" customHeight="true" spans="1:13">
      <c r="A68" s="47">
        <v>24</v>
      </c>
      <c r="B68" s="57" t="s">
        <v>214</v>
      </c>
      <c r="C68" s="57" t="s">
        <v>215</v>
      </c>
      <c r="D68" s="26" t="s">
        <v>164</v>
      </c>
      <c r="E68" s="43" t="s">
        <v>57</v>
      </c>
      <c r="F68" s="43">
        <v>1570</v>
      </c>
      <c r="G68" s="43"/>
      <c r="H68" s="43">
        <v>800</v>
      </c>
      <c r="I68" s="43" t="s">
        <v>216</v>
      </c>
      <c r="J68" s="43" t="s">
        <v>23</v>
      </c>
      <c r="K68" s="47" t="s">
        <v>165</v>
      </c>
      <c r="L68" s="47" t="s">
        <v>25</v>
      </c>
      <c r="M68" s="43"/>
    </row>
    <row r="69" customHeight="true" spans="1:13">
      <c r="A69" s="43">
        <v>25</v>
      </c>
      <c r="B69" s="43" t="s">
        <v>217</v>
      </c>
      <c r="C69" s="43" t="s">
        <v>218</v>
      </c>
      <c r="D69" s="43" t="s">
        <v>164</v>
      </c>
      <c r="E69" s="43" t="s">
        <v>21</v>
      </c>
      <c r="F69" s="43">
        <v>3060</v>
      </c>
      <c r="G69" s="43"/>
      <c r="H69" s="43">
        <v>1530</v>
      </c>
      <c r="I69" s="43" t="s">
        <v>219</v>
      </c>
      <c r="J69" s="43" t="s">
        <v>23</v>
      </c>
      <c r="K69" s="47" t="s">
        <v>165</v>
      </c>
      <c r="L69" s="47" t="s">
        <v>25</v>
      </c>
      <c r="M69" s="43"/>
    </row>
    <row r="70" customHeight="true" spans="1:13">
      <c r="A70" s="47">
        <v>26</v>
      </c>
      <c r="B70" s="43" t="s">
        <v>220</v>
      </c>
      <c r="C70" s="43" t="s">
        <v>221</v>
      </c>
      <c r="D70" s="43" t="s">
        <v>164</v>
      </c>
      <c r="E70" s="43" t="s">
        <v>21</v>
      </c>
      <c r="F70" s="43">
        <v>4590</v>
      </c>
      <c r="G70" s="43"/>
      <c r="H70" s="43">
        <v>2295</v>
      </c>
      <c r="I70" s="43" t="s">
        <v>219</v>
      </c>
      <c r="J70" s="43" t="s">
        <v>23</v>
      </c>
      <c r="K70" s="47" t="s">
        <v>165</v>
      </c>
      <c r="L70" s="47" t="s">
        <v>25</v>
      </c>
      <c r="M70" s="43"/>
    </row>
    <row r="71" ht="99.75" customHeight="true" spans="1:13">
      <c r="A71" s="43">
        <v>27</v>
      </c>
      <c r="B71" s="43" t="s">
        <v>222</v>
      </c>
      <c r="C71" s="54" t="s">
        <v>223</v>
      </c>
      <c r="D71" s="54">
        <v>2021</v>
      </c>
      <c r="E71" s="43" t="s">
        <v>151</v>
      </c>
      <c r="F71" s="43">
        <v>10000</v>
      </c>
      <c r="G71" s="43"/>
      <c r="H71" s="43">
        <v>4000</v>
      </c>
      <c r="I71" s="43" t="s">
        <v>224</v>
      </c>
      <c r="J71" s="43" t="s">
        <v>23</v>
      </c>
      <c r="K71" s="47" t="s">
        <v>153</v>
      </c>
      <c r="L71" s="43" t="s">
        <v>145</v>
      </c>
      <c r="M71" s="43" t="s">
        <v>154</v>
      </c>
    </row>
    <row r="72" ht="47.1" customHeight="true" spans="1:13">
      <c r="A72" s="47">
        <v>28</v>
      </c>
      <c r="B72" s="43" t="s">
        <v>225</v>
      </c>
      <c r="C72" s="43" t="s">
        <v>226</v>
      </c>
      <c r="D72" s="43">
        <v>2021</v>
      </c>
      <c r="E72" s="43" t="s">
        <v>57</v>
      </c>
      <c r="F72" s="43">
        <v>499</v>
      </c>
      <c r="G72" s="43"/>
      <c r="H72" s="43">
        <v>350</v>
      </c>
      <c r="I72" s="43" t="s">
        <v>180</v>
      </c>
      <c r="J72" s="43" t="s">
        <v>23</v>
      </c>
      <c r="K72" s="47" t="s">
        <v>165</v>
      </c>
      <c r="L72" s="43" t="s">
        <v>145</v>
      </c>
      <c r="M72" s="43" t="s">
        <v>154</v>
      </c>
    </row>
    <row r="73" s="30" customFormat="true" ht="45" customHeight="true" spans="1:13">
      <c r="A73" s="43">
        <v>29</v>
      </c>
      <c r="B73" s="47" t="s">
        <v>227</v>
      </c>
      <c r="C73" s="47" t="s">
        <v>228</v>
      </c>
      <c r="D73" s="47" t="s">
        <v>197</v>
      </c>
      <c r="E73" s="47" t="s">
        <v>94</v>
      </c>
      <c r="F73" s="47">
        <v>15000</v>
      </c>
      <c r="G73" s="47"/>
      <c r="H73" s="47">
        <v>4000</v>
      </c>
      <c r="I73" s="47" t="s">
        <v>45</v>
      </c>
      <c r="J73" s="43" t="s">
        <v>23</v>
      </c>
      <c r="K73" s="47" t="s">
        <v>229</v>
      </c>
      <c r="L73" s="47" t="s">
        <v>25</v>
      </c>
      <c r="M73" s="47"/>
    </row>
    <row r="74" s="32" customFormat="true" ht="51.95" customHeight="true" spans="1:13">
      <c r="A74" s="47">
        <v>30</v>
      </c>
      <c r="B74" s="26" t="s">
        <v>230</v>
      </c>
      <c r="C74" s="26" t="s">
        <v>231</v>
      </c>
      <c r="D74" s="47" t="s">
        <v>164</v>
      </c>
      <c r="E74" s="47" t="s">
        <v>63</v>
      </c>
      <c r="F74" s="47">
        <v>9300</v>
      </c>
      <c r="G74" s="47"/>
      <c r="H74" s="26">
        <v>1500</v>
      </c>
      <c r="I74" s="47" t="s">
        <v>45</v>
      </c>
      <c r="J74" s="47" t="s">
        <v>23</v>
      </c>
      <c r="K74" s="47" t="s">
        <v>157</v>
      </c>
      <c r="L74" s="47" t="s">
        <v>25</v>
      </c>
      <c r="M74" s="72"/>
    </row>
    <row r="75" s="33" customFormat="true" ht="51.95" customHeight="true" spans="1:13">
      <c r="A75" s="43">
        <v>31</v>
      </c>
      <c r="B75" s="55" t="s">
        <v>232</v>
      </c>
      <c r="C75" s="55" t="s">
        <v>233</v>
      </c>
      <c r="D75" s="55" t="s">
        <v>164</v>
      </c>
      <c r="E75" s="55" t="s">
        <v>88</v>
      </c>
      <c r="F75" s="55">
        <v>60000</v>
      </c>
      <c r="G75" s="55"/>
      <c r="H75" s="55">
        <v>20000</v>
      </c>
      <c r="I75" s="47" t="s">
        <v>22</v>
      </c>
      <c r="J75" s="55" t="s">
        <v>23</v>
      </c>
      <c r="K75" s="55" t="s">
        <v>234</v>
      </c>
      <c r="L75" s="47" t="s">
        <v>25</v>
      </c>
      <c r="M75" s="55"/>
    </row>
    <row r="76" s="33" customFormat="true" ht="51.95" customHeight="true" spans="1:13">
      <c r="A76" s="47">
        <v>32</v>
      </c>
      <c r="B76" s="55" t="s">
        <v>235</v>
      </c>
      <c r="C76" s="55" t="s">
        <v>236</v>
      </c>
      <c r="D76" s="55" t="s">
        <v>164</v>
      </c>
      <c r="E76" s="55" t="s">
        <v>120</v>
      </c>
      <c r="F76" s="55">
        <v>29780</v>
      </c>
      <c r="G76" s="55"/>
      <c r="H76" s="55">
        <v>10000</v>
      </c>
      <c r="I76" s="47" t="s">
        <v>22</v>
      </c>
      <c r="J76" s="55" t="s">
        <v>23</v>
      </c>
      <c r="K76" s="55" t="s">
        <v>234</v>
      </c>
      <c r="L76" s="55" t="s">
        <v>25</v>
      </c>
      <c r="M76" s="55"/>
    </row>
    <row r="77" ht="51.95" customHeight="true" spans="1:13">
      <c r="A77" s="43">
        <v>33</v>
      </c>
      <c r="B77" s="43" t="s">
        <v>237</v>
      </c>
      <c r="C77" s="43" t="s">
        <v>238</v>
      </c>
      <c r="D77" s="47" t="s">
        <v>164</v>
      </c>
      <c r="E77" s="43" t="s">
        <v>185</v>
      </c>
      <c r="F77" s="43">
        <v>9000</v>
      </c>
      <c r="G77" s="43"/>
      <c r="H77" s="43">
        <v>3600</v>
      </c>
      <c r="I77" s="43" t="s">
        <v>239</v>
      </c>
      <c r="J77" s="43" t="s">
        <v>23</v>
      </c>
      <c r="K77" s="68" t="s">
        <v>240</v>
      </c>
      <c r="L77" s="43" t="s">
        <v>25</v>
      </c>
      <c r="M77" s="43"/>
    </row>
    <row r="78" ht="51.95" customHeight="true" spans="1:13">
      <c r="A78" s="47">
        <v>34</v>
      </c>
      <c r="B78" s="43" t="s">
        <v>241</v>
      </c>
      <c r="C78" s="43" t="s">
        <v>242</v>
      </c>
      <c r="D78" s="47" t="s">
        <v>49</v>
      </c>
      <c r="E78" s="43" t="s">
        <v>21</v>
      </c>
      <c r="F78" s="43" t="s">
        <v>243</v>
      </c>
      <c r="G78" s="43"/>
      <c r="H78" s="43">
        <v>365</v>
      </c>
      <c r="I78" s="43" t="s">
        <v>219</v>
      </c>
      <c r="J78" s="43" t="s">
        <v>23</v>
      </c>
      <c r="K78" s="69" t="s">
        <v>244</v>
      </c>
      <c r="L78" s="43" t="s">
        <v>25</v>
      </c>
      <c r="M78" s="43"/>
    </row>
    <row r="79" ht="62" customHeight="true" spans="1:13">
      <c r="A79" s="43">
        <v>35</v>
      </c>
      <c r="B79" s="47" t="s">
        <v>245</v>
      </c>
      <c r="C79" s="61" t="s">
        <v>246</v>
      </c>
      <c r="D79" s="62" t="s">
        <v>164</v>
      </c>
      <c r="E79" s="63" t="s">
        <v>60</v>
      </c>
      <c r="F79" s="66">
        <v>14000</v>
      </c>
      <c r="G79" s="66"/>
      <c r="H79" s="66">
        <v>1680</v>
      </c>
      <c r="I79" s="47" t="s">
        <v>247</v>
      </c>
      <c r="J79" s="43" t="s">
        <v>23</v>
      </c>
      <c r="K79" s="70"/>
      <c r="L79" s="43" t="s">
        <v>25</v>
      </c>
      <c r="M79" s="43"/>
    </row>
    <row r="80" ht="51.95" customHeight="true" spans="1:13">
      <c r="A80" s="47">
        <v>36</v>
      </c>
      <c r="B80" s="47" t="s">
        <v>248</v>
      </c>
      <c r="C80" s="63" t="s">
        <v>249</v>
      </c>
      <c r="D80" s="62" t="s">
        <v>197</v>
      </c>
      <c r="E80" s="63" t="s">
        <v>60</v>
      </c>
      <c r="F80" s="66">
        <v>7400</v>
      </c>
      <c r="G80" s="66"/>
      <c r="H80" s="66">
        <v>338</v>
      </c>
      <c r="I80" s="47" t="s">
        <v>247</v>
      </c>
      <c r="J80" s="43" t="s">
        <v>23</v>
      </c>
      <c r="K80" s="68"/>
      <c r="L80" s="43" t="s">
        <v>25</v>
      </c>
      <c r="M80" s="43"/>
    </row>
    <row r="81" customHeight="true" spans="1:13">
      <c r="A81" s="64" t="s">
        <v>250</v>
      </c>
      <c r="B81" s="64"/>
      <c r="C81" s="65"/>
      <c r="D81" s="26"/>
      <c r="E81" s="43"/>
      <c r="F81" s="43"/>
      <c r="G81" s="43"/>
      <c r="H81" s="43"/>
      <c r="I81" s="43"/>
      <c r="J81" s="43"/>
      <c r="K81" s="43"/>
      <c r="L81" s="43"/>
      <c r="M81" s="43"/>
    </row>
    <row r="82" s="28" customFormat="true" ht="70" customHeight="true" spans="1:13">
      <c r="A82" s="60">
        <v>2</v>
      </c>
      <c r="B82" s="60" t="s">
        <v>251</v>
      </c>
      <c r="C82" s="60" t="s">
        <v>252</v>
      </c>
      <c r="D82" s="60" t="s">
        <v>253</v>
      </c>
      <c r="E82" s="60" t="s">
        <v>185</v>
      </c>
      <c r="F82" s="60">
        <v>1900</v>
      </c>
      <c r="G82" s="60">
        <v>1000</v>
      </c>
      <c r="H82" s="60">
        <v>700</v>
      </c>
      <c r="I82" s="60" t="s">
        <v>254</v>
      </c>
      <c r="J82" s="60" t="s">
        <v>255</v>
      </c>
      <c r="K82" s="60" t="s">
        <v>256</v>
      </c>
      <c r="L82" s="60" t="s">
        <v>145</v>
      </c>
      <c r="M82" s="60"/>
    </row>
    <row r="83" s="34" customFormat="true" customHeight="true" spans="1:13">
      <c r="A83" s="43">
        <v>37</v>
      </c>
      <c r="B83" s="60" t="s">
        <v>257</v>
      </c>
      <c r="C83" s="60" t="s">
        <v>258</v>
      </c>
      <c r="D83" s="60" t="s">
        <v>79</v>
      </c>
      <c r="E83" s="60" t="s">
        <v>63</v>
      </c>
      <c r="F83" s="67">
        <v>1919</v>
      </c>
      <c r="G83" s="60">
        <v>1330</v>
      </c>
      <c r="H83" s="60">
        <v>300</v>
      </c>
      <c r="I83" s="67" t="s">
        <v>45</v>
      </c>
      <c r="J83" s="67" t="s">
        <v>23</v>
      </c>
      <c r="K83" s="60" t="s">
        <v>24</v>
      </c>
      <c r="L83" s="60" t="s">
        <v>25</v>
      </c>
      <c r="M83" s="73" t="s">
        <v>259</v>
      </c>
    </row>
    <row r="84" s="28" customFormat="true" customHeight="true" spans="1:13">
      <c r="A84" s="43">
        <v>38</v>
      </c>
      <c r="B84" s="60" t="s">
        <v>260</v>
      </c>
      <c r="C84" s="60" t="s">
        <v>261</v>
      </c>
      <c r="D84" s="60" t="s">
        <v>262</v>
      </c>
      <c r="E84" s="60" t="s">
        <v>63</v>
      </c>
      <c r="F84" s="60">
        <v>7850</v>
      </c>
      <c r="G84" s="60">
        <v>6370</v>
      </c>
      <c r="H84" s="60">
        <v>1480</v>
      </c>
      <c r="I84" s="60" t="s">
        <v>68</v>
      </c>
      <c r="J84" s="67" t="s">
        <v>23</v>
      </c>
      <c r="K84" s="60" t="s">
        <v>24</v>
      </c>
      <c r="L84" s="60" t="s">
        <v>25</v>
      </c>
      <c r="M84" s="73" t="s">
        <v>263</v>
      </c>
    </row>
    <row r="85" s="28" customFormat="true" customHeight="true" spans="1:13">
      <c r="A85" s="43">
        <v>39</v>
      </c>
      <c r="B85" s="60" t="s">
        <v>264</v>
      </c>
      <c r="C85" s="60" t="s">
        <v>265</v>
      </c>
      <c r="D85" s="60" t="s">
        <v>266</v>
      </c>
      <c r="E85" s="60" t="s">
        <v>63</v>
      </c>
      <c r="F85" s="60">
        <v>1869</v>
      </c>
      <c r="G85" s="60">
        <v>1632</v>
      </c>
      <c r="H85" s="60">
        <v>237</v>
      </c>
      <c r="I85" s="60" t="s">
        <v>68</v>
      </c>
      <c r="J85" s="60"/>
      <c r="K85" s="60"/>
      <c r="L85" s="71"/>
      <c r="M85" s="73" t="s">
        <v>267</v>
      </c>
    </row>
    <row r="86" s="28" customFormat="true" customHeight="true" spans="1:13">
      <c r="A86" s="43">
        <v>40</v>
      </c>
      <c r="B86" s="60" t="s">
        <v>268</v>
      </c>
      <c r="C86" s="60" t="s">
        <v>269</v>
      </c>
      <c r="D86" s="60" t="s">
        <v>262</v>
      </c>
      <c r="E86" s="60" t="s">
        <v>63</v>
      </c>
      <c r="F86" s="60">
        <v>13570</v>
      </c>
      <c r="G86" s="60">
        <v>4805</v>
      </c>
      <c r="H86" s="60">
        <v>6000</v>
      </c>
      <c r="I86" s="60" t="s">
        <v>68</v>
      </c>
      <c r="J86" s="60"/>
      <c r="K86" s="60"/>
      <c r="L86" s="71"/>
      <c r="M86" s="73" t="s">
        <v>270</v>
      </c>
    </row>
    <row r="87" s="28" customFormat="true" customHeight="true" spans="1:13">
      <c r="A87" s="43">
        <v>41</v>
      </c>
      <c r="B87" s="60" t="s">
        <v>271</v>
      </c>
      <c r="C87" s="60" t="s">
        <v>272</v>
      </c>
      <c r="D87" s="60" t="s">
        <v>273</v>
      </c>
      <c r="E87" s="60" t="s">
        <v>63</v>
      </c>
      <c r="F87" s="60">
        <v>1090</v>
      </c>
      <c r="G87" s="60">
        <v>800</v>
      </c>
      <c r="H87" s="60">
        <v>290</v>
      </c>
      <c r="I87" s="60" t="s">
        <v>274</v>
      </c>
      <c r="J87" s="60"/>
      <c r="K87" s="60"/>
      <c r="L87" s="71"/>
      <c r="M87" s="73" t="s">
        <v>275</v>
      </c>
    </row>
    <row r="88" s="28" customFormat="true" customHeight="true" spans="1:13">
      <c r="A88" s="43">
        <v>42</v>
      </c>
      <c r="B88" s="60" t="s">
        <v>276</v>
      </c>
      <c r="C88" s="60" t="s">
        <v>277</v>
      </c>
      <c r="D88" s="60" t="s">
        <v>278</v>
      </c>
      <c r="E88" s="60" t="s">
        <v>63</v>
      </c>
      <c r="F88" s="60">
        <v>4961</v>
      </c>
      <c r="G88" s="60">
        <v>3028</v>
      </c>
      <c r="H88" s="60">
        <v>150</v>
      </c>
      <c r="I88" s="60" t="s">
        <v>274</v>
      </c>
      <c r="J88" s="60"/>
      <c r="K88" s="60"/>
      <c r="L88" s="71"/>
      <c r="M88" s="73" t="s">
        <v>275</v>
      </c>
    </row>
    <row r="89" s="30" customFormat="true" customHeight="true" spans="1:13">
      <c r="A89" s="47">
        <v>11</v>
      </c>
      <c r="B89" s="47" t="s">
        <v>279</v>
      </c>
      <c r="C89" s="47" t="s">
        <v>280</v>
      </c>
      <c r="D89" s="47"/>
      <c r="E89" s="47"/>
      <c r="F89" s="47">
        <v>44816</v>
      </c>
      <c r="G89" s="47"/>
      <c r="H89" s="47">
        <v>2000</v>
      </c>
      <c r="I89" s="47" t="s">
        <v>274</v>
      </c>
      <c r="J89" s="47"/>
      <c r="K89" s="47"/>
      <c r="L89" s="47"/>
      <c r="M89" s="47" t="s">
        <v>281</v>
      </c>
    </row>
    <row r="90" s="30" customFormat="true" customHeight="true" spans="1:13">
      <c r="A90" s="47">
        <v>12</v>
      </c>
      <c r="B90" s="47" t="s">
        <v>282</v>
      </c>
      <c r="C90" s="47" t="s">
        <v>283</v>
      </c>
      <c r="D90" s="47"/>
      <c r="E90" s="47"/>
      <c r="F90" s="47">
        <v>600</v>
      </c>
      <c r="G90" s="47"/>
      <c r="H90" s="47">
        <f>F90-G90</f>
        <v>600</v>
      </c>
      <c r="I90" s="47" t="s">
        <v>274</v>
      </c>
      <c r="J90" s="47"/>
      <c r="K90" s="47"/>
      <c r="L90" s="47"/>
      <c r="M90" s="47" t="s">
        <v>284</v>
      </c>
    </row>
    <row r="91" s="30" customFormat="true" customHeight="true" spans="1:13">
      <c r="A91" s="47">
        <v>13</v>
      </c>
      <c r="B91" s="47" t="s">
        <v>285</v>
      </c>
      <c r="C91" s="47" t="s">
        <v>286</v>
      </c>
      <c r="D91" s="47"/>
      <c r="E91" s="47"/>
      <c r="F91" s="47"/>
      <c r="G91" s="47"/>
      <c r="H91" s="47">
        <v>500</v>
      </c>
      <c r="I91" s="47" t="s">
        <v>274</v>
      </c>
      <c r="J91" s="47"/>
      <c r="K91" s="47"/>
      <c r="L91" s="47"/>
      <c r="M91" s="47" t="s">
        <v>284</v>
      </c>
    </row>
    <row r="92" s="30" customFormat="true" customHeight="true" spans="1:13">
      <c r="A92" s="47">
        <v>14</v>
      </c>
      <c r="B92" s="47" t="s">
        <v>287</v>
      </c>
      <c r="C92" s="47" t="s">
        <v>288</v>
      </c>
      <c r="D92" s="47" t="s">
        <v>289</v>
      </c>
      <c r="E92" s="47" t="s">
        <v>290</v>
      </c>
      <c r="F92" s="47">
        <v>9943.64</v>
      </c>
      <c r="G92" s="47">
        <v>8200</v>
      </c>
      <c r="H92" s="47">
        <v>1700</v>
      </c>
      <c r="I92" s="47" t="s">
        <v>274</v>
      </c>
      <c r="J92" s="47"/>
      <c r="K92" s="47"/>
      <c r="L92" s="47"/>
      <c r="M92" s="47" t="s">
        <v>291</v>
      </c>
    </row>
  </sheetData>
  <protectedRanges>
    <protectedRange sqref="C37:D37" name="区域2"/>
  </protectedRanges>
  <autoFilter ref="A3:L92">
    <extLst/>
  </autoFilter>
  <mergeCells count="3">
    <mergeCell ref="A2:M2"/>
    <mergeCell ref="B4:C4"/>
    <mergeCell ref="A81:B81"/>
  </mergeCells>
  <pageMargins left="0.700694444444445" right="0.700694444444445" top="0.751388888888889" bottom="0.751388888888889" header="0.298611111111111" footer="0.298611111111111"/>
  <pageSetup paperSize="9" scale="73"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workbookViewId="0">
      <selection activeCell="D6" sqref="D6"/>
    </sheetView>
  </sheetViews>
  <sheetFormatPr defaultColWidth="9" defaultRowHeight="13.5" outlineLevelCol="6"/>
  <cols>
    <col min="1" max="1" width="4.25" customWidth="true"/>
    <col min="2" max="2" width="44.125" customWidth="true"/>
    <col min="3" max="3" width="10.75" style="2" hidden="true" customWidth="true"/>
    <col min="4" max="5" width="10.75" style="2" customWidth="true"/>
    <col min="6" max="6" width="11.875" style="2" customWidth="true"/>
    <col min="7" max="7" width="5.5" customWidth="true"/>
  </cols>
  <sheetData>
    <row r="1" ht="28" customHeight="true" spans="1:7">
      <c r="A1" s="3" t="s">
        <v>292</v>
      </c>
      <c r="B1" s="3"/>
      <c r="C1" s="3"/>
      <c r="D1" s="3"/>
      <c r="E1" s="3"/>
      <c r="F1" s="3"/>
      <c r="G1" s="3"/>
    </row>
    <row r="2" ht="26" customHeight="true" spans="1:7">
      <c r="A2" s="3"/>
      <c r="B2" s="3"/>
      <c r="C2" s="3"/>
      <c r="D2" s="3"/>
      <c r="E2" s="3"/>
      <c r="F2" s="22" t="s">
        <v>293</v>
      </c>
      <c r="G2" s="3"/>
    </row>
    <row r="3" ht="30" customHeight="true" spans="1:7">
      <c r="A3" s="4" t="s">
        <v>2</v>
      </c>
      <c r="B3" s="4" t="s">
        <v>3</v>
      </c>
      <c r="C3" s="4" t="s">
        <v>294</v>
      </c>
      <c r="D3" s="5" t="s">
        <v>295</v>
      </c>
      <c r="E3" s="5"/>
      <c r="F3" s="5"/>
      <c r="G3" s="4" t="s">
        <v>14</v>
      </c>
    </row>
    <row r="4" ht="30" customHeight="true" spans="1:7">
      <c r="A4" s="6"/>
      <c r="B4" s="6"/>
      <c r="C4" s="6"/>
      <c r="D4" s="5" t="s">
        <v>296</v>
      </c>
      <c r="E4" s="5" t="s">
        <v>297</v>
      </c>
      <c r="F4" s="5" t="s">
        <v>298</v>
      </c>
      <c r="G4" s="6"/>
    </row>
    <row r="5" ht="30" customHeight="true" spans="1:7">
      <c r="A5" s="7"/>
      <c r="B5" s="7" t="s">
        <v>299</v>
      </c>
      <c r="C5" s="7"/>
      <c r="D5" s="8">
        <f>D6+D31</f>
        <v>79306</v>
      </c>
      <c r="E5" s="8">
        <f>E6+E31</f>
        <v>11415</v>
      </c>
      <c r="F5" s="8">
        <f>F6+F31</f>
        <v>67891</v>
      </c>
      <c r="G5" s="7"/>
    </row>
    <row r="6" ht="30" customHeight="true" spans="1:7">
      <c r="A6" s="7" t="s">
        <v>300</v>
      </c>
      <c r="B6" s="9" t="s">
        <v>301</v>
      </c>
      <c r="C6" s="7"/>
      <c r="D6" s="8">
        <f>D7+D8+D9+D10+D11+D12+D13+D14+D15+D16+D17+D18+D19+D20+D21+D22+D23+D24+D25+D26+D27+D28+D29+D30</f>
        <v>44306</v>
      </c>
      <c r="E6" s="8">
        <f>E7+E8+E9+E10+E11+E12+E13+E14+E15+E16+E17+E18+E19+E20+E21+E22+E23+E24+E25+E26+E27+E28+E29+E30</f>
        <v>11415</v>
      </c>
      <c r="F6" s="8">
        <f>F7+F8+F9+F10+F11+F12+F13+F14+F15+F16+F17+F18+F19+F20+F21+F22+F23+F24+F25+F26+F27+F28+F29+F30</f>
        <v>32891</v>
      </c>
      <c r="G6" s="7"/>
    </row>
    <row r="7" ht="30" customHeight="true" spans="1:7">
      <c r="A7" s="10">
        <v>1</v>
      </c>
      <c r="B7" s="11" t="s">
        <v>65</v>
      </c>
      <c r="C7" s="10" t="s">
        <v>68</v>
      </c>
      <c r="D7" s="10">
        <f>E7+F7</f>
        <v>10000</v>
      </c>
      <c r="E7" s="10">
        <v>5000</v>
      </c>
      <c r="F7" s="10">
        <v>5000</v>
      </c>
      <c r="G7" s="11"/>
    </row>
    <row r="8" ht="30" customHeight="true" spans="1:7">
      <c r="A8" s="10">
        <v>2</v>
      </c>
      <c r="B8" s="11" t="s">
        <v>35</v>
      </c>
      <c r="C8" s="10" t="s">
        <v>302</v>
      </c>
      <c r="D8" s="10">
        <f t="shared" ref="D8:D30" si="0">E8+F8</f>
        <v>4600</v>
      </c>
      <c r="E8" s="10">
        <v>4000</v>
      </c>
      <c r="F8" s="10">
        <v>600</v>
      </c>
      <c r="G8" s="11"/>
    </row>
    <row r="9" ht="30" customHeight="true" spans="1:7">
      <c r="A9" s="10">
        <v>3</v>
      </c>
      <c r="B9" s="11" t="s">
        <v>232</v>
      </c>
      <c r="C9" s="10" t="s">
        <v>302</v>
      </c>
      <c r="D9" s="10">
        <f t="shared" si="0"/>
        <v>7145</v>
      </c>
      <c r="E9" s="10">
        <v>1115</v>
      </c>
      <c r="F9" s="10">
        <v>6030</v>
      </c>
      <c r="G9" s="11"/>
    </row>
    <row r="10" ht="30" customHeight="true" spans="1:7">
      <c r="A10" s="10">
        <v>4</v>
      </c>
      <c r="B10" s="11" t="s">
        <v>303</v>
      </c>
      <c r="C10" s="10" t="s">
        <v>302</v>
      </c>
      <c r="D10" s="10">
        <f t="shared" si="0"/>
        <v>2000</v>
      </c>
      <c r="E10" s="10"/>
      <c r="F10" s="10">
        <v>2000</v>
      </c>
      <c r="G10" s="11"/>
    </row>
    <row r="11" ht="30" customHeight="true" spans="1:7">
      <c r="A11" s="10">
        <v>5</v>
      </c>
      <c r="B11" s="11" t="s">
        <v>175</v>
      </c>
      <c r="C11" s="10" t="s">
        <v>302</v>
      </c>
      <c r="D11" s="10">
        <f t="shared" si="0"/>
        <v>500</v>
      </c>
      <c r="E11" s="10"/>
      <c r="F11" s="10">
        <v>500</v>
      </c>
      <c r="G11" s="11"/>
    </row>
    <row r="12" ht="30" customHeight="true" spans="1:7">
      <c r="A12" s="10">
        <v>6</v>
      </c>
      <c r="B12" s="11" t="s">
        <v>85</v>
      </c>
      <c r="C12" s="10" t="s">
        <v>302</v>
      </c>
      <c r="D12" s="10">
        <f t="shared" si="0"/>
        <v>2500</v>
      </c>
      <c r="E12" s="10"/>
      <c r="F12" s="10">
        <v>2500</v>
      </c>
      <c r="G12" s="11"/>
    </row>
    <row r="13" ht="30" customHeight="true" spans="1:7">
      <c r="A13" s="10">
        <v>7</v>
      </c>
      <c r="B13" s="11" t="s">
        <v>304</v>
      </c>
      <c r="C13" s="10" t="s">
        <v>302</v>
      </c>
      <c r="D13" s="10">
        <f t="shared" si="0"/>
        <v>6797</v>
      </c>
      <c r="E13" s="10">
        <v>1300</v>
      </c>
      <c r="F13" s="10">
        <v>5497</v>
      </c>
      <c r="G13" s="11"/>
    </row>
    <row r="14" ht="30" customHeight="true" spans="1:7">
      <c r="A14" s="10">
        <v>8</v>
      </c>
      <c r="B14" s="12" t="s">
        <v>305</v>
      </c>
      <c r="C14" s="10" t="s">
        <v>306</v>
      </c>
      <c r="D14" s="10">
        <f t="shared" si="0"/>
        <v>1850</v>
      </c>
      <c r="E14" s="10"/>
      <c r="F14" s="23">
        <v>1850</v>
      </c>
      <c r="G14" s="11"/>
    </row>
    <row r="15" ht="30" customHeight="true" spans="1:7">
      <c r="A15" s="10">
        <v>9</v>
      </c>
      <c r="B15" s="12" t="s">
        <v>307</v>
      </c>
      <c r="C15" s="10" t="s">
        <v>306</v>
      </c>
      <c r="D15" s="10">
        <f t="shared" si="0"/>
        <v>600</v>
      </c>
      <c r="E15" s="10"/>
      <c r="F15" s="23">
        <v>600</v>
      </c>
      <c r="G15" s="11"/>
    </row>
    <row r="16" ht="30" customHeight="true" spans="1:7">
      <c r="A16" s="10">
        <v>10</v>
      </c>
      <c r="B16" s="12" t="s">
        <v>308</v>
      </c>
      <c r="C16" s="10" t="s">
        <v>306</v>
      </c>
      <c r="D16" s="10">
        <f t="shared" si="0"/>
        <v>1226</v>
      </c>
      <c r="E16" s="10"/>
      <c r="F16" s="24">
        <v>1226</v>
      </c>
      <c r="G16" s="11"/>
    </row>
    <row r="17" ht="30" customHeight="true" spans="1:7">
      <c r="A17" s="10">
        <v>11</v>
      </c>
      <c r="B17" s="12" t="s">
        <v>309</v>
      </c>
      <c r="C17" s="10" t="s">
        <v>306</v>
      </c>
      <c r="D17" s="10">
        <f t="shared" si="0"/>
        <v>579</v>
      </c>
      <c r="E17" s="10"/>
      <c r="F17" s="23">
        <v>579</v>
      </c>
      <c r="G17" s="11"/>
    </row>
    <row r="18" ht="30" customHeight="true" spans="1:7">
      <c r="A18" s="10">
        <v>12</v>
      </c>
      <c r="B18" s="13" t="s">
        <v>310</v>
      </c>
      <c r="C18" s="10" t="s">
        <v>306</v>
      </c>
      <c r="D18" s="10">
        <f t="shared" si="0"/>
        <v>500</v>
      </c>
      <c r="E18" s="10"/>
      <c r="F18" s="23">
        <v>500</v>
      </c>
      <c r="G18" s="11"/>
    </row>
    <row r="19" ht="30" customHeight="true" spans="1:7">
      <c r="A19" s="10">
        <v>13</v>
      </c>
      <c r="B19" s="13" t="s">
        <v>311</v>
      </c>
      <c r="C19" s="10" t="s">
        <v>306</v>
      </c>
      <c r="D19" s="10">
        <f t="shared" si="0"/>
        <v>500</v>
      </c>
      <c r="E19" s="10"/>
      <c r="F19" s="23">
        <v>500</v>
      </c>
      <c r="G19" s="25"/>
    </row>
    <row r="20" ht="30" customHeight="true" spans="1:7">
      <c r="A20" s="10">
        <v>14</v>
      </c>
      <c r="B20" s="13" t="s">
        <v>312</v>
      </c>
      <c r="C20" s="10" t="s">
        <v>306</v>
      </c>
      <c r="D20" s="10">
        <f t="shared" si="0"/>
        <v>388</v>
      </c>
      <c r="E20" s="10"/>
      <c r="F20" s="23">
        <v>388</v>
      </c>
      <c r="G20" s="25"/>
    </row>
    <row r="21" ht="30" customHeight="true" spans="1:7">
      <c r="A21" s="10">
        <v>15</v>
      </c>
      <c r="B21" s="12" t="s">
        <v>276</v>
      </c>
      <c r="C21" s="10" t="s">
        <v>274</v>
      </c>
      <c r="D21" s="10">
        <f t="shared" si="0"/>
        <v>132</v>
      </c>
      <c r="E21" s="10"/>
      <c r="F21" s="23">
        <v>132</v>
      </c>
      <c r="G21" s="25"/>
    </row>
    <row r="22" ht="30" customHeight="true" spans="1:7">
      <c r="A22" s="10">
        <v>16</v>
      </c>
      <c r="B22" s="14" t="s">
        <v>313</v>
      </c>
      <c r="C22" s="10" t="s">
        <v>274</v>
      </c>
      <c r="D22" s="10">
        <f t="shared" si="0"/>
        <v>19</v>
      </c>
      <c r="E22" s="10"/>
      <c r="F22" s="23">
        <v>19</v>
      </c>
      <c r="G22" s="25"/>
    </row>
    <row r="23" ht="30" customHeight="true" spans="1:7">
      <c r="A23" s="10">
        <v>17</v>
      </c>
      <c r="B23" s="12" t="s">
        <v>257</v>
      </c>
      <c r="C23" s="10" t="s">
        <v>274</v>
      </c>
      <c r="D23" s="10">
        <f t="shared" si="0"/>
        <v>82</v>
      </c>
      <c r="E23" s="10"/>
      <c r="F23" s="23">
        <v>82</v>
      </c>
      <c r="G23" s="25"/>
    </row>
    <row r="24" ht="30" customHeight="true" spans="1:7">
      <c r="A24" s="10">
        <v>18</v>
      </c>
      <c r="B24" s="15" t="s">
        <v>91</v>
      </c>
      <c r="C24" s="16" t="s">
        <v>68</v>
      </c>
      <c r="D24" s="10">
        <f t="shared" si="0"/>
        <v>30</v>
      </c>
      <c r="E24" s="16"/>
      <c r="F24" s="26">
        <v>30</v>
      </c>
      <c r="G24" s="25"/>
    </row>
    <row r="25" ht="30" customHeight="true" spans="1:7">
      <c r="A25" s="10">
        <v>19</v>
      </c>
      <c r="B25" s="15" t="s">
        <v>178</v>
      </c>
      <c r="C25" s="16" t="s">
        <v>302</v>
      </c>
      <c r="D25" s="10">
        <f t="shared" si="0"/>
        <v>404</v>
      </c>
      <c r="E25" s="16"/>
      <c r="F25" s="26">
        <v>404</v>
      </c>
      <c r="G25" s="25"/>
    </row>
    <row r="26" ht="30" customHeight="true" spans="1:7">
      <c r="A26" s="10">
        <v>20</v>
      </c>
      <c r="B26" s="15" t="s">
        <v>225</v>
      </c>
      <c r="C26" s="16" t="s">
        <v>314</v>
      </c>
      <c r="D26" s="10">
        <f t="shared" si="0"/>
        <v>230</v>
      </c>
      <c r="E26" s="16"/>
      <c r="F26" s="26">
        <v>230</v>
      </c>
      <c r="G26" s="25"/>
    </row>
    <row r="27" ht="30" customHeight="true" spans="1:7">
      <c r="A27" s="10">
        <v>21</v>
      </c>
      <c r="B27" s="17" t="s">
        <v>315</v>
      </c>
      <c r="C27" s="16" t="s">
        <v>316</v>
      </c>
      <c r="D27" s="10">
        <f t="shared" si="0"/>
        <v>460</v>
      </c>
      <c r="E27" s="16"/>
      <c r="F27" s="26">
        <v>460</v>
      </c>
      <c r="G27" s="25"/>
    </row>
    <row r="28" ht="30" customHeight="true" spans="1:7">
      <c r="A28" s="10">
        <v>22</v>
      </c>
      <c r="B28" s="15" t="s">
        <v>222</v>
      </c>
      <c r="C28" s="16" t="s">
        <v>316</v>
      </c>
      <c r="D28" s="10">
        <f t="shared" si="0"/>
        <v>3000</v>
      </c>
      <c r="E28" s="16"/>
      <c r="F28" s="26">
        <v>3000</v>
      </c>
      <c r="G28" s="25"/>
    </row>
    <row r="29" ht="30" customHeight="true" spans="1:7">
      <c r="A29" s="10">
        <v>23</v>
      </c>
      <c r="B29" s="15" t="s">
        <v>317</v>
      </c>
      <c r="C29" s="16" t="s">
        <v>316</v>
      </c>
      <c r="D29" s="10">
        <f t="shared" si="0"/>
        <v>700</v>
      </c>
      <c r="E29" s="16"/>
      <c r="F29" s="26">
        <v>700</v>
      </c>
      <c r="G29" s="25"/>
    </row>
    <row r="30" ht="29" customHeight="true" spans="1:7">
      <c r="A30" s="10">
        <v>24</v>
      </c>
      <c r="B30" s="18" t="s">
        <v>318</v>
      </c>
      <c r="C30" s="16" t="s">
        <v>319</v>
      </c>
      <c r="D30" s="10">
        <f t="shared" si="0"/>
        <v>64</v>
      </c>
      <c r="E30" s="16"/>
      <c r="F30" s="16">
        <v>64</v>
      </c>
      <c r="G30" s="16"/>
    </row>
    <row r="31" s="1" customFormat="true" ht="30" customHeight="true" spans="1:7">
      <c r="A31" s="8" t="s">
        <v>320</v>
      </c>
      <c r="B31" s="8" t="s">
        <v>321</v>
      </c>
      <c r="C31" s="8"/>
      <c r="D31" s="8">
        <v>35000</v>
      </c>
      <c r="E31" s="8"/>
      <c r="F31" s="8">
        <f>F32+F36</f>
        <v>35000</v>
      </c>
      <c r="G31" s="8"/>
    </row>
    <row r="32" s="1" customFormat="true" ht="30" customHeight="true" spans="1:7">
      <c r="A32" s="19">
        <v>1</v>
      </c>
      <c r="B32" s="20" t="s">
        <v>322</v>
      </c>
      <c r="C32" s="16"/>
      <c r="D32" s="16">
        <f>E32+F32</f>
        <v>25000</v>
      </c>
      <c r="E32" s="25"/>
      <c r="F32" s="19">
        <f>SUM(F33:F35)</f>
        <v>25000</v>
      </c>
      <c r="G32" s="25"/>
    </row>
    <row r="33" s="1" customFormat="true" ht="30" customHeight="true" spans="1:7">
      <c r="A33" s="74" t="s">
        <v>323</v>
      </c>
      <c r="B33" s="15" t="s">
        <v>18</v>
      </c>
      <c r="C33" s="16" t="s">
        <v>302</v>
      </c>
      <c r="D33" s="16">
        <f>E33+F33</f>
        <v>14000</v>
      </c>
      <c r="E33" s="25"/>
      <c r="F33" s="26">
        <v>14000</v>
      </c>
      <c r="G33" s="25"/>
    </row>
    <row r="34" s="1" customFormat="true" ht="30" customHeight="true" spans="1:7">
      <c r="A34" s="74" t="s">
        <v>324</v>
      </c>
      <c r="B34" s="15" t="s">
        <v>73</v>
      </c>
      <c r="C34" s="16" t="s">
        <v>302</v>
      </c>
      <c r="D34" s="16">
        <f>E34+F34</f>
        <v>10000</v>
      </c>
      <c r="E34" s="25"/>
      <c r="F34" s="26">
        <v>10000</v>
      </c>
      <c r="G34" s="25"/>
    </row>
    <row r="35" s="1" customFormat="true" ht="30" customHeight="true" spans="1:7">
      <c r="A35" s="74" t="s">
        <v>325</v>
      </c>
      <c r="B35" s="15" t="s">
        <v>133</v>
      </c>
      <c r="C35" s="16" t="s">
        <v>302</v>
      </c>
      <c r="D35" s="16">
        <f>E35+F35</f>
        <v>1000</v>
      </c>
      <c r="E35" s="25"/>
      <c r="F35" s="26">
        <v>1000</v>
      </c>
      <c r="G35" s="25"/>
    </row>
    <row r="36" s="1" customFormat="true" ht="30" customHeight="true" spans="1:7">
      <c r="A36" s="16">
        <v>2</v>
      </c>
      <c r="B36" s="21" t="s">
        <v>326</v>
      </c>
      <c r="C36" s="16" t="s">
        <v>327</v>
      </c>
      <c r="D36" s="16">
        <f>E36+F36</f>
        <v>10000</v>
      </c>
      <c r="E36" s="25"/>
      <c r="F36" s="16">
        <v>10000</v>
      </c>
      <c r="G36" s="25"/>
    </row>
  </sheetData>
  <mergeCells count="6">
    <mergeCell ref="A1:G1"/>
    <mergeCell ref="D3:F3"/>
    <mergeCell ref="A3:A4"/>
    <mergeCell ref="B3:B4"/>
    <mergeCell ref="C3:C4"/>
    <mergeCell ref="G3:G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备份（宁河压采不要了）</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况蓉蓉</dc:creator>
  <cp:lastModifiedBy>swj</cp:lastModifiedBy>
  <dcterms:created xsi:type="dcterms:W3CDTF">2019-12-24T08:54:00Z</dcterms:created>
  <cp:lastPrinted>2020-03-17T00:39:00Z</cp:lastPrinted>
  <dcterms:modified xsi:type="dcterms:W3CDTF">2021-08-25T18:35:48Z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ies>
</file>